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45" windowWidth="18855" windowHeight="8160"/>
  </bookViews>
  <sheets>
    <sheet name="out" sheetId="1" r:id="rId1"/>
  </sheets>
  <calcPr calcId="124519"/>
</workbook>
</file>

<file path=xl/calcChain.xml><?xml version="1.0" encoding="utf-8"?>
<calcChain xmlns="http://schemas.openxmlformats.org/spreadsheetml/2006/main">
  <c r="L3" i="1"/>
  <c r="N4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103"/>
  <c r="N104"/>
  <c r="N105"/>
  <c r="N106"/>
  <c r="N107"/>
  <c r="N108"/>
  <c r="N109"/>
  <c r="N110"/>
  <c r="N111"/>
  <c r="N112"/>
  <c r="N113"/>
  <c r="N114"/>
  <c r="N115"/>
  <c r="N116"/>
  <c r="N117"/>
  <c r="N118"/>
  <c r="N119"/>
  <c r="N120"/>
  <c r="N121"/>
  <c r="N122"/>
  <c r="N123"/>
  <c r="N124"/>
  <c r="N125"/>
  <c r="N126"/>
  <c r="N127"/>
  <c r="N128"/>
  <c r="N129"/>
  <c r="N130"/>
  <c r="N131"/>
  <c r="N132"/>
  <c r="N133"/>
  <c r="N134"/>
  <c r="N135"/>
  <c r="N136"/>
  <c r="N137"/>
  <c r="N138"/>
  <c r="N139"/>
  <c r="N140"/>
  <c r="N141"/>
  <c r="N142"/>
  <c r="N143"/>
  <c r="N144"/>
  <c r="N145"/>
  <c r="N146"/>
  <c r="N147"/>
  <c r="N148"/>
  <c r="N149"/>
  <c r="N150"/>
  <c r="N151"/>
  <c r="N152"/>
  <c r="N153"/>
  <c r="N154"/>
  <c r="N155"/>
  <c r="N156"/>
  <c r="N157"/>
  <c r="N158"/>
  <c r="N159"/>
  <c r="N160"/>
  <c r="N161"/>
  <c r="N162"/>
  <c r="N163"/>
  <c r="N164"/>
  <c r="N165"/>
  <c r="N3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O118"/>
  <c r="O119"/>
  <c r="O120"/>
  <c r="O121"/>
  <c r="O122"/>
  <c r="O123"/>
  <c r="O124"/>
  <c r="O125"/>
  <c r="O126"/>
  <c r="O127"/>
  <c r="O128"/>
  <c r="O129"/>
  <c r="O130"/>
  <c r="O131"/>
  <c r="O132"/>
  <c r="O133"/>
  <c r="O134"/>
  <c r="O135"/>
  <c r="O136"/>
  <c r="O137"/>
  <c r="O138"/>
  <c r="O139"/>
  <c r="O140"/>
  <c r="O141"/>
  <c r="O142"/>
  <c r="O143"/>
  <c r="O144"/>
  <c r="O145"/>
  <c r="O146"/>
  <c r="O147"/>
  <c r="O148"/>
  <c r="O149"/>
  <c r="O150"/>
  <c r="O151"/>
  <c r="O152"/>
  <c r="O153"/>
  <c r="O154"/>
  <c r="O155"/>
  <c r="O156"/>
  <c r="O157"/>
  <c r="O158"/>
  <c r="O159"/>
  <c r="O160"/>
  <c r="O161"/>
  <c r="O162"/>
  <c r="O163"/>
  <c r="O164"/>
  <c r="O165"/>
  <c r="M4"/>
  <c r="M5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M50"/>
  <c r="M51"/>
  <c r="M52"/>
  <c r="M53"/>
  <c r="M54"/>
  <c r="M55"/>
  <c r="M56"/>
  <c r="M57"/>
  <c r="M58"/>
  <c r="M59"/>
  <c r="M60"/>
  <c r="M61"/>
  <c r="M62"/>
  <c r="M63"/>
  <c r="M64"/>
  <c r="M65"/>
  <c r="M66"/>
  <c r="M67"/>
  <c r="M68"/>
  <c r="M69"/>
  <c r="M70"/>
  <c r="M71"/>
  <c r="M72"/>
  <c r="M73"/>
  <c r="M74"/>
  <c r="M75"/>
  <c r="M76"/>
  <c r="M77"/>
  <c r="M78"/>
  <c r="M79"/>
  <c r="M80"/>
  <c r="M81"/>
  <c r="M82"/>
  <c r="M83"/>
  <c r="M84"/>
  <c r="M85"/>
  <c r="M86"/>
  <c r="M87"/>
  <c r="M88"/>
  <c r="M89"/>
  <c r="M90"/>
  <c r="M91"/>
  <c r="M92"/>
  <c r="M93"/>
  <c r="M94"/>
  <c r="M95"/>
  <c r="M96"/>
  <c r="M97"/>
  <c r="M98"/>
  <c r="M99"/>
  <c r="M100"/>
  <c r="M101"/>
  <c r="M102"/>
  <c r="M103"/>
  <c r="M104"/>
  <c r="M105"/>
  <c r="M106"/>
  <c r="M107"/>
  <c r="M108"/>
  <c r="M109"/>
  <c r="M110"/>
  <c r="M111"/>
  <c r="M112"/>
  <c r="M113"/>
  <c r="M114"/>
  <c r="M115"/>
  <c r="M116"/>
  <c r="M117"/>
  <c r="M118"/>
  <c r="M119"/>
  <c r="M120"/>
  <c r="M121"/>
  <c r="M122"/>
  <c r="M123"/>
  <c r="M124"/>
  <c r="M125"/>
  <c r="M126"/>
  <c r="M127"/>
  <c r="M128"/>
  <c r="M129"/>
  <c r="M130"/>
  <c r="M131"/>
  <c r="M132"/>
  <c r="M133"/>
  <c r="M134"/>
  <c r="M135"/>
  <c r="M136"/>
  <c r="M137"/>
  <c r="M138"/>
  <c r="M139"/>
  <c r="M140"/>
  <c r="M141"/>
  <c r="M142"/>
  <c r="M143"/>
  <c r="M144"/>
  <c r="M145"/>
  <c r="M146"/>
  <c r="M147"/>
  <c r="M148"/>
  <c r="M149"/>
  <c r="M150"/>
  <c r="M151"/>
  <c r="M152"/>
  <c r="M153"/>
  <c r="M154"/>
  <c r="M155"/>
  <c r="M156"/>
  <c r="M157"/>
  <c r="M158"/>
  <c r="M159"/>
  <c r="M160"/>
  <c r="M161"/>
  <c r="M162"/>
  <c r="M163"/>
  <c r="M164"/>
  <c r="M165"/>
  <c r="M3"/>
  <c r="L4"/>
  <c r="L5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L71"/>
  <c r="L72"/>
  <c r="L73"/>
  <c r="L74"/>
  <c r="L75"/>
  <c r="L76"/>
  <c r="L77"/>
  <c r="L78"/>
  <c r="L79"/>
  <c r="L80"/>
  <c r="L81"/>
  <c r="L82"/>
  <c r="L83"/>
  <c r="L84"/>
  <c r="L85"/>
  <c r="L86"/>
  <c r="L87"/>
  <c r="L88"/>
  <c r="L89"/>
  <c r="L90"/>
  <c r="L91"/>
  <c r="L92"/>
  <c r="L93"/>
  <c r="L94"/>
  <c r="L95"/>
  <c r="L96"/>
  <c r="L97"/>
  <c r="L98"/>
  <c r="L99"/>
  <c r="L100"/>
  <c r="L101"/>
  <c r="L102"/>
  <c r="L103"/>
  <c r="L104"/>
  <c r="L105"/>
  <c r="L106"/>
  <c r="L107"/>
  <c r="L108"/>
  <c r="L109"/>
  <c r="L110"/>
  <c r="L111"/>
  <c r="L112"/>
  <c r="L113"/>
  <c r="L114"/>
  <c r="L115"/>
  <c r="L116"/>
  <c r="L117"/>
  <c r="L118"/>
  <c r="L119"/>
  <c r="L120"/>
  <c r="L121"/>
  <c r="L122"/>
  <c r="L123"/>
  <c r="L124"/>
  <c r="L125"/>
  <c r="L126"/>
  <c r="L127"/>
  <c r="L128"/>
  <c r="L129"/>
  <c r="L130"/>
  <c r="L131"/>
  <c r="L132"/>
  <c r="L133"/>
  <c r="L134"/>
  <c r="L135"/>
  <c r="L136"/>
  <c r="L137"/>
  <c r="L138"/>
  <c r="L139"/>
  <c r="L140"/>
  <c r="L141"/>
  <c r="L142"/>
  <c r="L143"/>
  <c r="L144"/>
  <c r="L145"/>
  <c r="L146"/>
  <c r="L147"/>
  <c r="L148"/>
  <c r="L149"/>
  <c r="L150"/>
  <c r="L151"/>
  <c r="L152"/>
  <c r="L153"/>
  <c r="L154"/>
  <c r="L155"/>
  <c r="L156"/>
  <c r="L157"/>
  <c r="L158"/>
  <c r="L159"/>
  <c r="L160"/>
  <c r="L161"/>
  <c r="L162"/>
  <c r="L163"/>
  <c r="L164"/>
  <c r="L165"/>
  <c r="J4"/>
  <c r="K4"/>
  <c r="J5"/>
  <c r="K5"/>
  <c r="J6"/>
  <c r="K6"/>
  <c r="J7"/>
  <c r="K7"/>
  <c r="J8"/>
  <c r="K8"/>
  <c r="J9"/>
  <c r="K9"/>
  <c r="J10"/>
  <c r="K10"/>
  <c r="J11"/>
  <c r="K11"/>
  <c r="J12"/>
  <c r="K12"/>
  <c r="J13"/>
  <c r="K13"/>
  <c r="J14"/>
  <c r="K14"/>
  <c r="J15"/>
  <c r="K15"/>
  <c r="J16"/>
  <c r="K16"/>
  <c r="J17"/>
  <c r="K17"/>
  <c r="J18"/>
  <c r="K18"/>
  <c r="J19"/>
  <c r="K19"/>
  <c r="J20"/>
  <c r="K20"/>
  <c r="J21"/>
  <c r="K21"/>
  <c r="J22"/>
  <c r="K22"/>
  <c r="J23"/>
  <c r="K23"/>
  <c r="J24"/>
  <c r="K24"/>
  <c r="J25"/>
  <c r="K25"/>
  <c r="J26"/>
  <c r="K26"/>
  <c r="J27"/>
  <c r="K27"/>
  <c r="J28"/>
  <c r="K28"/>
  <c r="J29"/>
  <c r="K29"/>
  <c r="J30"/>
  <c r="K30"/>
  <c r="J31"/>
  <c r="K31"/>
  <c r="J32"/>
  <c r="K32"/>
  <c r="J33"/>
  <c r="K33"/>
  <c r="J34"/>
  <c r="K34"/>
  <c r="J35"/>
  <c r="K35"/>
  <c r="J36"/>
  <c r="K36"/>
  <c r="J37"/>
  <c r="K37"/>
  <c r="J38"/>
  <c r="K38"/>
  <c r="J39"/>
  <c r="K39"/>
  <c r="J40"/>
  <c r="K40"/>
  <c r="J41"/>
  <c r="K41"/>
  <c r="J42"/>
  <c r="K42"/>
  <c r="J43"/>
  <c r="K43"/>
  <c r="J44"/>
  <c r="K44"/>
  <c r="J45"/>
  <c r="K45"/>
  <c r="J46"/>
  <c r="K46"/>
  <c r="J47"/>
  <c r="K47"/>
  <c r="J48"/>
  <c r="K48"/>
  <c r="J49"/>
  <c r="K49"/>
  <c r="J50"/>
  <c r="K50"/>
  <c r="J51"/>
  <c r="K51"/>
  <c r="J52"/>
  <c r="K52"/>
  <c r="J53"/>
  <c r="K53"/>
  <c r="J54"/>
  <c r="K54"/>
  <c r="J55"/>
  <c r="K55"/>
  <c r="J56"/>
  <c r="K56"/>
  <c r="J57"/>
  <c r="K57"/>
  <c r="J58"/>
  <c r="K58"/>
  <c r="J59"/>
  <c r="K59"/>
  <c r="J60"/>
  <c r="K60"/>
  <c r="J61"/>
  <c r="K61"/>
  <c r="J62"/>
  <c r="K62"/>
  <c r="J63"/>
  <c r="K63"/>
  <c r="J64"/>
  <c r="K64"/>
  <c r="J65"/>
  <c r="K65"/>
  <c r="J66"/>
  <c r="K66"/>
  <c r="J67"/>
  <c r="K67"/>
  <c r="J68"/>
  <c r="K68"/>
  <c r="J69"/>
  <c r="K69"/>
  <c r="J70"/>
  <c r="K70"/>
  <c r="J71"/>
  <c r="K71"/>
  <c r="J72"/>
  <c r="K72"/>
  <c r="J73"/>
  <c r="K73"/>
  <c r="J74"/>
  <c r="K74"/>
  <c r="J75"/>
  <c r="K75"/>
  <c r="J76"/>
  <c r="K76"/>
  <c r="J77"/>
  <c r="K77"/>
  <c r="J78"/>
  <c r="K78"/>
  <c r="J79"/>
  <c r="K79"/>
  <c r="J80"/>
  <c r="K80"/>
  <c r="J81"/>
  <c r="K81"/>
  <c r="J82"/>
  <c r="K82"/>
  <c r="J83"/>
  <c r="K83"/>
  <c r="J84"/>
  <c r="K84"/>
  <c r="J85"/>
  <c r="K85"/>
  <c r="J86"/>
  <c r="K86"/>
  <c r="J87"/>
  <c r="K87"/>
  <c r="J88"/>
  <c r="K88"/>
  <c r="J89"/>
  <c r="K89"/>
  <c r="J90"/>
  <c r="K90"/>
  <c r="J91"/>
  <c r="K91"/>
  <c r="J92"/>
  <c r="K92"/>
  <c r="J93"/>
  <c r="K93"/>
  <c r="J94"/>
  <c r="K94"/>
  <c r="J95"/>
  <c r="K95"/>
  <c r="J96"/>
  <c r="K96"/>
  <c r="J97"/>
  <c r="K97"/>
  <c r="J98"/>
  <c r="K98"/>
  <c r="J99"/>
  <c r="K99"/>
  <c r="J100"/>
  <c r="K100"/>
  <c r="J101"/>
  <c r="K101"/>
  <c r="J102"/>
  <c r="K102"/>
  <c r="J103"/>
  <c r="K103"/>
  <c r="J104"/>
  <c r="K104"/>
  <c r="J105"/>
  <c r="K105"/>
  <c r="J106"/>
  <c r="K106"/>
  <c r="J107"/>
  <c r="K107"/>
  <c r="J108"/>
  <c r="K108"/>
  <c r="J109"/>
  <c r="K109"/>
  <c r="J110"/>
  <c r="K110"/>
  <c r="J111"/>
  <c r="K111"/>
  <c r="J112"/>
  <c r="K112"/>
  <c r="J113"/>
  <c r="K113"/>
  <c r="J114"/>
  <c r="K114"/>
  <c r="J115"/>
  <c r="K115"/>
  <c r="J116"/>
  <c r="K116"/>
  <c r="J117"/>
  <c r="K117"/>
  <c r="J118"/>
  <c r="K118"/>
  <c r="J119"/>
  <c r="K119"/>
  <c r="J120"/>
  <c r="K120"/>
  <c r="J121"/>
  <c r="K121"/>
  <c r="J122"/>
  <c r="K122"/>
  <c r="J123"/>
  <c r="K123"/>
  <c r="J124"/>
  <c r="K124"/>
  <c r="J125"/>
  <c r="K125"/>
  <c r="J126"/>
  <c r="K126"/>
  <c r="J127"/>
  <c r="K127"/>
  <c r="J128"/>
  <c r="K128"/>
  <c r="J129"/>
  <c r="K129"/>
  <c r="J130"/>
  <c r="K130"/>
  <c r="J131"/>
  <c r="K131"/>
  <c r="J132"/>
  <c r="K132"/>
  <c r="J133"/>
  <c r="K133"/>
  <c r="J134"/>
  <c r="K134"/>
  <c r="J135"/>
  <c r="K135"/>
  <c r="J136"/>
  <c r="K136"/>
  <c r="J137"/>
  <c r="K137"/>
  <c r="J138"/>
  <c r="K138"/>
  <c r="J139"/>
  <c r="K139"/>
  <c r="J140"/>
  <c r="K140"/>
  <c r="J141"/>
  <c r="K141"/>
  <c r="J142"/>
  <c r="K142"/>
  <c r="J143"/>
  <c r="K143"/>
  <c r="J144"/>
  <c r="K144"/>
  <c r="J145"/>
  <c r="K145"/>
  <c r="J146"/>
  <c r="K146"/>
  <c r="J147"/>
  <c r="K147"/>
  <c r="J148"/>
  <c r="K148"/>
  <c r="J149"/>
  <c r="K149"/>
  <c r="J150"/>
  <c r="K150"/>
  <c r="J151"/>
  <c r="K151"/>
  <c r="J152"/>
  <c r="K152"/>
  <c r="J153"/>
  <c r="K153"/>
  <c r="J154"/>
  <c r="K154"/>
  <c r="J155"/>
  <c r="K155"/>
  <c r="J156"/>
  <c r="K156"/>
  <c r="J157"/>
  <c r="K157"/>
  <c r="J158"/>
  <c r="K158"/>
  <c r="J159"/>
  <c r="K159"/>
  <c r="J160"/>
  <c r="K160"/>
  <c r="J161"/>
  <c r="K161"/>
  <c r="J162"/>
  <c r="K162"/>
  <c r="J163"/>
  <c r="K163"/>
  <c r="J164"/>
  <c r="K164"/>
  <c r="J165"/>
  <c r="K165"/>
  <c r="K3"/>
  <c r="C4"/>
  <c r="D4"/>
  <c r="F4" s="1"/>
  <c r="C5"/>
  <c r="D5"/>
  <c r="F5" s="1"/>
  <c r="C6"/>
  <c r="D6"/>
  <c r="F6" s="1"/>
  <c r="C7"/>
  <c r="D7"/>
  <c r="C8"/>
  <c r="D8"/>
  <c r="C9"/>
  <c r="D9"/>
  <c r="C10"/>
  <c r="D10"/>
  <c r="C11"/>
  <c r="D11"/>
  <c r="C12"/>
  <c r="D12"/>
  <c r="C13"/>
  <c r="D13"/>
  <c r="C14"/>
  <c r="D14"/>
  <c r="C15"/>
  <c r="D15"/>
  <c r="C16"/>
  <c r="D16"/>
  <c r="C17"/>
  <c r="D17"/>
  <c r="C18"/>
  <c r="D18"/>
  <c r="C19"/>
  <c r="D19"/>
  <c r="C20"/>
  <c r="D20"/>
  <c r="C21"/>
  <c r="D21"/>
  <c r="C22"/>
  <c r="D22"/>
  <c r="C23"/>
  <c r="D23"/>
  <c r="C24"/>
  <c r="D24"/>
  <c r="C25"/>
  <c r="D25"/>
  <c r="C26"/>
  <c r="D26"/>
  <c r="C27"/>
  <c r="D27"/>
  <c r="C28"/>
  <c r="D28"/>
  <c r="C29"/>
  <c r="D29"/>
  <c r="C30"/>
  <c r="D30"/>
  <c r="C31"/>
  <c r="D31"/>
  <c r="C32"/>
  <c r="D32"/>
  <c r="C33"/>
  <c r="D33"/>
  <c r="C34"/>
  <c r="D34"/>
  <c r="C35"/>
  <c r="D35"/>
  <c r="C36"/>
  <c r="D36"/>
  <c r="C37"/>
  <c r="D37"/>
  <c r="C38"/>
  <c r="D38"/>
  <c r="C39"/>
  <c r="D39"/>
  <c r="C40"/>
  <c r="D40"/>
  <c r="C41"/>
  <c r="D41"/>
  <c r="C42"/>
  <c r="D42"/>
  <c r="C43"/>
  <c r="D43"/>
  <c r="C44"/>
  <c r="D44"/>
  <c r="C45"/>
  <c r="D45"/>
  <c r="C46"/>
  <c r="D46"/>
  <c r="C47"/>
  <c r="D47"/>
  <c r="C48"/>
  <c r="D48"/>
  <c r="C49"/>
  <c r="D49"/>
  <c r="C50"/>
  <c r="D50"/>
  <c r="C51"/>
  <c r="D51"/>
  <c r="C52"/>
  <c r="D52"/>
  <c r="C53"/>
  <c r="D53"/>
  <c r="C54"/>
  <c r="D54"/>
  <c r="C55"/>
  <c r="D55"/>
  <c r="C56"/>
  <c r="D56"/>
  <c r="C57"/>
  <c r="D57"/>
  <c r="C58"/>
  <c r="D58"/>
  <c r="C59"/>
  <c r="D59"/>
  <c r="C60"/>
  <c r="D60"/>
  <c r="C61"/>
  <c r="D61"/>
  <c r="C62"/>
  <c r="D62"/>
  <c r="C63"/>
  <c r="D63"/>
  <c r="C64"/>
  <c r="D64"/>
  <c r="C65"/>
  <c r="D65"/>
  <c r="C66"/>
  <c r="D66"/>
  <c r="C67"/>
  <c r="D67"/>
  <c r="C68"/>
  <c r="D68"/>
  <c r="C69"/>
  <c r="D69"/>
  <c r="C70"/>
  <c r="D70"/>
  <c r="C71"/>
  <c r="D71"/>
  <c r="C72"/>
  <c r="D72"/>
  <c r="C73"/>
  <c r="D73"/>
  <c r="C74"/>
  <c r="D74"/>
  <c r="C75"/>
  <c r="D75"/>
  <c r="C76"/>
  <c r="D76"/>
  <c r="C77"/>
  <c r="D77"/>
  <c r="C78"/>
  <c r="D78"/>
  <c r="C79"/>
  <c r="D79"/>
  <c r="C80"/>
  <c r="D80"/>
  <c r="C81"/>
  <c r="D81"/>
  <c r="C82"/>
  <c r="D82"/>
  <c r="C83"/>
  <c r="D83"/>
  <c r="C84"/>
  <c r="D84"/>
  <c r="C85"/>
  <c r="D85"/>
  <c r="C86"/>
  <c r="D86"/>
  <c r="C87"/>
  <c r="D87"/>
  <c r="C88"/>
  <c r="D88"/>
  <c r="C89"/>
  <c r="D89"/>
  <c r="C90"/>
  <c r="D90"/>
  <c r="C91"/>
  <c r="D91"/>
  <c r="C92"/>
  <c r="D92"/>
  <c r="C93"/>
  <c r="D93"/>
  <c r="C94"/>
  <c r="D94"/>
  <c r="C95"/>
  <c r="D95"/>
  <c r="C96"/>
  <c r="D96"/>
  <c r="C97"/>
  <c r="D97"/>
  <c r="C98"/>
  <c r="D98"/>
  <c r="C99"/>
  <c r="D99"/>
  <c r="C100"/>
  <c r="D100"/>
  <c r="C101"/>
  <c r="D101"/>
  <c r="C102"/>
  <c r="D102"/>
  <c r="C103"/>
  <c r="D103"/>
  <c r="C104"/>
  <c r="D104"/>
  <c r="C105"/>
  <c r="D105"/>
  <c r="C106"/>
  <c r="D106"/>
  <c r="C107"/>
  <c r="D107"/>
  <c r="C108"/>
  <c r="D108"/>
  <c r="C109"/>
  <c r="D109"/>
  <c r="C110"/>
  <c r="D110"/>
  <c r="C111"/>
  <c r="D111"/>
  <c r="C112"/>
  <c r="D112"/>
  <c r="C113"/>
  <c r="D113"/>
  <c r="C114"/>
  <c r="D114"/>
  <c r="C115"/>
  <c r="D115"/>
  <c r="C116"/>
  <c r="D116"/>
  <c r="C117"/>
  <c r="D117"/>
  <c r="C118"/>
  <c r="D118"/>
  <c r="C119"/>
  <c r="D119"/>
  <c r="C120"/>
  <c r="D120"/>
  <c r="C121"/>
  <c r="D121"/>
  <c r="C122"/>
  <c r="D122"/>
  <c r="C123"/>
  <c r="D123"/>
  <c r="C124"/>
  <c r="D124"/>
  <c r="C125"/>
  <c r="D125"/>
  <c r="C126"/>
  <c r="D126"/>
  <c r="C127"/>
  <c r="D127"/>
  <c r="C128"/>
  <c r="D128"/>
  <c r="C129"/>
  <c r="D129"/>
  <c r="C130"/>
  <c r="D130"/>
  <c r="C131"/>
  <c r="D131"/>
  <c r="C132"/>
  <c r="D132"/>
  <c r="C133"/>
  <c r="D133"/>
  <c r="C134"/>
  <c r="D134"/>
  <c r="C135"/>
  <c r="D135"/>
  <c r="C136"/>
  <c r="D136"/>
  <c r="C137"/>
  <c r="D137"/>
  <c r="C138"/>
  <c r="D138"/>
  <c r="C139"/>
  <c r="D139"/>
  <c r="C140"/>
  <c r="D140"/>
  <c r="C141"/>
  <c r="D141"/>
  <c r="C142"/>
  <c r="D142"/>
  <c r="C143"/>
  <c r="D143"/>
  <c r="C144"/>
  <c r="D144"/>
  <c r="C145"/>
  <c r="D145"/>
  <c r="C146"/>
  <c r="D146"/>
  <c r="C147"/>
  <c r="D147"/>
  <c r="C148"/>
  <c r="D148"/>
  <c r="C149"/>
  <c r="D149"/>
  <c r="C150"/>
  <c r="D150"/>
  <c r="C151"/>
  <c r="D151"/>
  <c r="C152"/>
  <c r="D152"/>
  <c r="C153"/>
  <c r="D153"/>
  <c r="C154"/>
  <c r="D154"/>
  <c r="C155"/>
  <c r="D155"/>
  <c r="C156"/>
  <c r="D156"/>
  <c r="C157"/>
  <c r="D157"/>
  <c r="C158"/>
  <c r="D158"/>
  <c r="C159"/>
  <c r="D159"/>
  <c r="C160"/>
  <c r="D160"/>
  <c r="C161"/>
  <c r="D161"/>
  <c r="C162"/>
  <c r="D162"/>
  <c r="C163"/>
  <c r="D163"/>
  <c r="C164"/>
  <c r="D164"/>
  <c r="C165"/>
  <c r="D165"/>
  <c r="D3"/>
  <c r="F3" s="1"/>
  <c r="C3"/>
  <c r="E3" l="1"/>
  <c r="J3"/>
  <c r="F21"/>
  <c r="F20"/>
  <c r="F19"/>
  <c r="F18"/>
  <c r="F17"/>
  <c r="F16"/>
  <c r="F15"/>
  <c r="F14"/>
  <c r="F13"/>
  <c r="F12"/>
  <c r="F11"/>
  <c r="F10"/>
  <c r="F9"/>
  <c r="F8"/>
  <c r="F7"/>
  <c r="F165"/>
  <c r="F164"/>
  <c r="F163"/>
  <c r="F162"/>
  <c r="F161"/>
  <c r="F160"/>
  <c r="F159"/>
  <c r="F158"/>
  <c r="F157"/>
  <c r="F156"/>
  <c r="F155"/>
  <c r="F154"/>
  <c r="F153"/>
  <c r="F152"/>
  <c r="F151"/>
  <c r="F150"/>
  <c r="F149"/>
  <c r="F148"/>
  <c r="F147"/>
  <c r="F146"/>
  <c r="F145"/>
  <c r="F144"/>
  <c r="F143"/>
  <c r="F142"/>
  <c r="F141"/>
  <c r="F140"/>
  <c r="F139"/>
  <c r="F138"/>
  <c r="F137"/>
  <c r="F136"/>
  <c r="F135"/>
  <c r="F134"/>
  <c r="F133"/>
  <c r="F132"/>
  <c r="F131"/>
  <c r="F130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E21"/>
  <c r="G21" s="1"/>
  <c r="H21" s="1"/>
  <c r="I21" s="1"/>
  <c r="E20"/>
  <c r="G20" s="1"/>
  <c r="H20" s="1"/>
  <c r="I20" s="1"/>
  <c r="E19"/>
  <c r="G19" s="1"/>
  <c r="H19" s="1"/>
  <c r="I19" s="1"/>
  <c r="E18"/>
  <c r="G18" s="1"/>
  <c r="H18" s="1"/>
  <c r="I18" s="1"/>
  <c r="E17"/>
  <c r="G17" s="1"/>
  <c r="H17" s="1"/>
  <c r="I17" s="1"/>
  <c r="E16"/>
  <c r="G16" s="1"/>
  <c r="H16" s="1"/>
  <c r="I16" s="1"/>
  <c r="E15"/>
  <c r="G15" s="1"/>
  <c r="H15" s="1"/>
  <c r="I15" s="1"/>
  <c r="E14"/>
  <c r="G14" s="1"/>
  <c r="H14" s="1"/>
  <c r="I14" s="1"/>
  <c r="E13"/>
  <c r="G13" s="1"/>
  <c r="H13" s="1"/>
  <c r="I13" s="1"/>
  <c r="E12"/>
  <c r="G12" s="1"/>
  <c r="H12" s="1"/>
  <c r="I12" s="1"/>
  <c r="E11"/>
  <c r="G11" s="1"/>
  <c r="H11" s="1"/>
  <c r="I11" s="1"/>
  <c r="E10"/>
  <c r="G10" s="1"/>
  <c r="H10" s="1"/>
  <c r="I10" s="1"/>
  <c r="E9"/>
  <c r="G9" s="1"/>
  <c r="H9" s="1"/>
  <c r="I9" s="1"/>
  <c r="E8"/>
  <c r="G8" s="1"/>
  <c r="H8" s="1"/>
  <c r="I8" s="1"/>
  <c r="E7"/>
  <c r="G7" s="1"/>
  <c r="H7" s="1"/>
  <c r="I7" s="1"/>
  <c r="E6"/>
  <c r="E5"/>
  <c r="E4"/>
  <c r="E165"/>
  <c r="G165" s="1"/>
  <c r="H165" s="1"/>
  <c r="I165" s="1"/>
  <c r="E164"/>
  <c r="G164" s="1"/>
  <c r="H164" s="1"/>
  <c r="I164" s="1"/>
  <c r="E163"/>
  <c r="G163" s="1"/>
  <c r="H163" s="1"/>
  <c r="I163" s="1"/>
  <c r="E162"/>
  <c r="G162" s="1"/>
  <c r="H162" s="1"/>
  <c r="I162" s="1"/>
  <c r="E161"/>
  <c r="G161" s="1"/>
  <c r="H161" s="1"/>
  <c r="I161" s="1"/>
  <c r="E160"/>
  <c r="G160" s="1"/>
  <c r="H160" s="1"/>
  <c r="I160" s="1"/>
  <c r="E159"/>
  <c r="G159" s="1"/>
  <c r="H159" s="1"/>
  <c r="I159" s="1"/>
  <c r="E158"/>
  <c r="G158" s="1"/>
  <c r="H158" s="1"/>
  <c r="I158" s="1"/>
  <c r="E157"/>
  <c r="G157" s="1"/>
  <c r="H157" s="1"/>
  <c r="I157" s="1"/>
  <c r="E156"/>
  <c r="G156" s="1"/>
  <c r="H156" s="1"/>
  <c r="I156" s="1"/>
  <c r="E155"/>
  <c r="G155" s="1"/>
  <c r="H155" s="1"/>
  <c r="I155" s="1"/>
  <c r="E154"/>
  <c r="G154" s="1"/>
  <c r="H154" s="1"/>
  <c r="I154" s="1"/>
  <c r="E153"/>
  <c r="G153" s="1"/>
  <c r="H153" s="1"/>
  <c r="I153" s="1"/>
  <c r="E152"/>
  <c r="G152" s="1"/>
  <c r="H152" s="1"/>
  <c r="I152" s="1"/>
  <c r="E151"/>
  <c r="G151" s="1"/>
  <c r="H151" s="1"/>
  <c r="I151" s="1"/>
  <c r="E150"/>
  <c r="G150" s="1"/>
  <c r="H150" s="1"/>
  <c r="I150" s="1"/>
  <c r="E149"/>
  <c r="G149" s="1"/>
  <c r="H149" s="1"/>
  <c r="I149" s="1"/>
  <c r="E148"/>
  <c r="G148" s="1"/>
  <c r="H148" s="1"/>
  <c r="I148" s="1"/>
  <c r="E147"/>
  <c r="G147" s="1"/>
  <c r="H147" s="1"/>
  <c r="I147" s="1"/>
  <c r="E146"/>
  <c r="G146" s="1"/>
  <c r="H146" s="1"/>
  <c r="I146" s="1"/>
  <c r="E145"/>
  <c r="G145" s="1"/>
  <c r="H145" s="1"/>
  <c r="I145" s="1"/>
  <c r="E144"/>
  <c r="G144" s="1"/>
  <c r="H144" s="1"/>
  <c r="I144" s="1"/>
  <c r="E143"/>
  <c r="G143" s="1"/>
  <c r="H143" s="1"/>
  <c r="I143" s="1"/>
  <c r="E142"/>
  <c r="G142" s="1"/>
  <c r="H142" s="1"/>
  <c r="I142" s="1"/>
  <c r="E141"/>
  <c r="G141" s="1"/>
  <c r="H141" s="1"/>
  <c r="I141" s="1"/>
  <c r="E140"/>
  <c r="G140" s="1"/>
  <c r="H140" s="1"/>
  <c r="I140" s="1"/>
  <c r="E139"/>
  <c r="G139" s="1"/>
  <c r="H139" s="1"/>
  <c r="I139" s="1"/>
  <c r="E138"/>
  <c r="G138" s="1"/>
  <c r="H138" s="1"/>
  <c r="I138" s="1"/>
  <c r="E137"/>
  <c r="G137" s="1"/>
  <c r="H137" s="1"/>
  <c r="I137" s="1"/>
  <c r="E136"/>
  <c r="G136" s="1"/>
  <c r="H136" s="1"/>
  <c r="I136" s="1"/>
  <c r="E135"/>
  <c r="G135" s="1"/>
  <c r="H135" s="1"/>
  <c r="I135" s="1"/>
  <c r="E134"/>
  <c r="G134" s="1"/>
  <c r="H134" s="1"/>
  <c r="I134" s="1"/>
  <c r="E133"/>
  <c r="G133" s="1"/>
  <c r="H133" s="1"/>
  <c r="I133" s="1"/>
  <c r="E132"/>
  <c r="G132" s="1"/>
  <c r="H132" s="1"/>
  <c r="I132" s="1"/>
  <c r="E131"/>
  <c r="G131" s="1"/>
  <c r="H131" s="1"/>
  <c r="I131" s="1"/>
  <c r="E130"/>
  <c r="G130" s="1"/>
  <c r="H130" s="1"/>
  <c r="I130" s="1"/>
  <c r="E129"/>
  <c r="G129" s="1"/>
  <c r="H129" s="1"/>
  <c r="I129" s="1"/>
  <c r="E128"/>
  <c r="G128" s="1"/>
  <c r="H128" s="1"/>
  <c r="I128" s="1"/>
  <c r="E127"/>
  <c r="G127" s="1"/>
  <c r="H127" s="1"/>
  <c r="I127" s="1"/>
  <c r="E126"/>
  <c r="G126" s="1"/>
  <c r="H126" s="1"/>
  <c r="I126" s="1"/>
  <c r="E125"/>
  <c r="G125" s="1"/>
  <c r="H125" s="1"/>
  <c r="I125" s="1"/>
  <c r="E124"/>
  <c r="G124" s="1"/>
  <c r="H124" s="1"/>
  <c r="I124" s="1"/>
  <c r="E123"/>
  <c r="G123" s="1"/>
  <c r="H123" s="1"/>
  <c r="I123" s="1"/>
  <c r="E122"/>
  <c r="G122" s="1"/>
  <c r="H122" s="1"/>
  <c r="I122" s="1"/>
  <c r="E121"/>
  <c r="G121" s="1"/>
  <c r="H121" s="1"/>
  <c r="I121" s="1"/>
  <c r="E120"/>
  <c r="G120" s="1"/>
  <c r="H120" s="1"/>
  <c r="I120" s="1"/>
  <c r="E119"/>
  <c r="G119" s="1"/>
  <c r="H119" s="1"/>
  <c r="I119" s="1"/>
  <c r="E118"/>
  <c r="G118" s="1"/>
  <c r="H118" s="1"/>
  <c r="I118" s="1"/>
  <c r="E117"/>
  <c r="G117" s="1"/>
  <c r="H117" s="1"/>
  <c r="I117" s="1"/>
  <c r="E116"/>
  <c r="G116" s="1"/>
  <c r="H116" s="1"/>
  <c r="I116" s="1"/>
  <c r="E115"/>
  <c r="G115" s="1"/>
  <c r="H115" s="1"/>
  <c r="I115" s="1"/>
  <c r="E114"/>
  <c r="G114" s="1"/>
  <c r="H114" s="1"/>
  <c r="I114" s="1"/>
  <c r="E113"/>
  <c r="G113" s="1"/>
  <c r="H113" s="1"/>
  <c r="I113" s="1"/>
  <c r="E112"/>
  <c r="G112" s="1"/>
  <c r="H112" s="1"/>
  <c r="I112" s="1"/>
  <c r="E111"/>
  <c r="G111" s="1"/>
  <c r="H111" s="1"/>
  <c r="I111" s="1"/>
  <c r="E110"/>
  <c r="G110" s="1"/>
  <c r="H110" s="1"/>
  <c r="I110" s="1"/>
  <c r="E109"/>
  <c r="G109" s="1"/>
  <c r="H109" s="1"/>
  <c r="I109" s="1"/>
  <c r="E108"/>
  <c r="G108" s="1"/>
  <c r="H108" s="1"/>
  <c r="I108" s="1"/>
  <c r="E107"/>
  <c r="G107" s="1"/>
  <c r="H107" s="1"/>
  <c r="I107" s="1"/>
  <c r="E106"/>
  <c r="G106" s="1"/>
  <c r="H106" s="1"/>
  <c r="I106" s="1"/>
  <c r="E105"/>
  <c r="G105" s="1"/>
  <c r="H105" s="1"/>
  <c r="I105" s="1"/>
  <c r="E104"/>
  <c r="G104" s="1"/>
  <c r="H104" s="1"/>
  <c r="I104" s="1"/>
  <c r="E103"/>
  <c r="G103" s="1"/>
  <c r="H103" s="1"/>
  <c r="I103" s="1"/>
  <c r="E102"/>
  <c r="G102" s="1"/>
  <c r="H102" s="1"/>
  <c r="I102" s="1"/>
  <c r="E101"/>
  <c r="G101" s="1"/>
  <c r="H101" s="1"/>
  <c r="I101" s="1"/>
  <c r="E100"/>
  <c r="G100" s="1"/>
  <c r="H100" s="1"/>
  <c r="I100" s="1"/>
  <c r="E99"/>
  <c r="G99" s="1"/>
  <c r="H99" s="1"/>
  <c r="I99" s="1"/>
  <c r="E98"/>
  <c r="G98" s="1"/>
  <c r="H98" s="1"/>
  <c r="I98" s="1"/>
  <c r="E97"/>
  <c r="G97" s="1"/>
  <c r="H97" s="1"/>
  <c r="I97" s="1"/>
  <c r="E96"/>
  <c r="G96" s="1"/>
  <c r="H96" s="1"/>
  <c r="I96" s="1"/>
  <c r="E95"/>
  <c r="G95" s="1"/>
  <c r="H95" s="1"/>
  <c r="I95" s="1"/>
  <c r="E94"/>
  <c r="G94" s="1"/>
  <c r="H94" s="1"/>
  <c r="I94" s="1"/>
  <c r="E93"/>
  <c r="G93" s="1"/>
  <c r="H93" s="1"/>
  <c r="I93" s="1"/>
  <c r="E92"/>
  <c r="G92" s="1"/>
  <c r="H92" s="1"/>
  <c r="I92" s="1"/>
  <c r="E91"/>
  <c r="G91" s="1"/>
  <c r="H91" s="1"/>
  <c r="I91" s="1"/>
  <c r="E90"/>
  <c r="G90" s="1"/>
  <c r="H90" s="1"/>
  <c r="I90" s="1"/>
  <c r="E89"/>
  <c r="G89" s="1"/>
  <c r="H89" s="1"/>
  <c r="I89" s="1"/>
  <c r="E88"/>
  <c r="G88" s="1"/>
  <c r="H88" s="1"/>
  <c r="I88" s="1"/>
  <c r="E87"/>
  <c r="G87" s="1"/>
  <c r="H87" s="1"/>
  <c r="I87" s="1"/>
  <c r="E86"/>
  <c r="G86" s="1"/>
  <c r="H86" s="1"/>
  <c r="I86" s="1"/>
  <c r="E85"/>
  <c r="G85" s="1"/>
  <c r="H85" s="1"/>
  <c r="I85" s="1"/>
  <c r="E84"/>
  <c r="G84" s="1"/>
  <c r="H84" s="1"/>
  <c r="I84" s="1"/>
  <c r="E83"/>
  <c r="G83" s="1"/>
  <c r="H83" s="1"/>
  <c r="I83" s="1"/>
  <c r="E82"/>
  <c r="G82" s="1"/>
  <c r="H82" s="1"/>
  <c r="I82" s="1"/>
  <c r="E81"/>
  <c r="G81" s="1"/>
  <c r="H81" s="1"/>
  <c r="I81" s="1"/>
  <c r="E80"/>
  <c r="G80" s="1"/>
  <c r="H80" s="1"/>
  <c r="I80" s="1"/>
  <c r="E79"/>
  <c r="G79" s="1"/>
  <c r="H79" s="1"/>
  <c r="I79" s="1"/>
  <c r="E78"/>
  <c r="G78" s="1"/>
  <c r="H78" s="1"/>
  <c r="I78" s="1"/>
  <c r="E77"/>
  <c r="G77" s="1"/>
  <c r="H77" s="1"/>
  <c r="I77" s="1"/>
  <c r="E76"/>
  <c r="G76" s="1"/>
  <c r="H76" s="1"/>
  <c r="I76" s="1"/>
  <c r="E75"/>
  <c r="G75" s="1"/>
  <c r="H75" s="1"/>
  <c r="I75" s="1"/>
  <c r="E74"/>
  <c r="G74" s="1"/>
  <c r="H74" s="1"/>
  <c r="I74" s="1"/>
  <c r="E73"/>
  <c r="G73" s="1"/>
  <c r="H73" s="1"/>
  <c r="I73" s="1"/>
  <c r="E72"/>
  <c r="G72" s="1"/>
  <c r="H72" s="1"/>
  <c r="I72" s="1"/>
  <c r="E71"/>
  <c r="G71" s="1"/>
  <c r="H71" s="1"/>
  <c r="I71" s="1"/>
  <c r="E70"/>
  <c r="G70" s="1"/>
  <c r="H70" s="1"/>
  <c r="I70" s="1"/>
  <c r="E69"/>
  <c r="G69" s="1"/>
  <c r="H69" s="1"/>
  <c r="I69" s="1"/>
  <c r="E68"/>
  <c r="G68" s="1"/>
  <c r="H68" s="1"/>
  <c r="I68" s="1"/>
  <c r="E67"/>
  <c r="G67" s="1"/>
  <c r="H67" s="1"/>
  <c r="I67" s="1"/>
  <c r="E66"/>
  <c r="G66" s="1"/>
  <c r="H66" s="1"/>
  <c r="I66" s="1"/>
  <c r="E65"/>
  <c r="G65" s="1"/>
  <c r="H65" s="1"/>
  <c r="I65" s="1"/>
  <c r="E64"/>
  <c r="G64" s="1"/>
  <c r="H64" s="1"/>
  <c r="I64" s="1"/>
  <c r="E63"/>
  <c r="G63" s="1"/>
  <c r="H63" s="1"/>
  <c r="I63" s="1"/>
  <c r="E62"/>
  <c r="G62" s="1"/>
  <c r="H62" s="1"/>
  <c r="I62" s="1"/>
  <c r="E61"/>
  <c r="G61" s="1"/>
  <c r="H61" s="1"/>
  <c r="I61" s="1"/>
  <c r="E60"/>
  <c r="G60" s="1"/>
  <c r="H60" s="1"/>
  <c r="I60" s="1"/>
  <c r="E59"/>
  <c r="G59" s="1"/>
  <c r="H59" s="1"/>
  <c r="I59" s="1"/>
  <c r="E58"/>
  <c r="G58" s="1"/>
  <c r="H58" s="1"/>
  <c r="I58" s="1"/>
  <c r="E57"/>
  <c r="G57" s="1"/>
  <c r="H57" s="1"/>
  <c r="I57" s="1"/>
  <c r="E56"/>
  <c r="G56" s="1"/>
  <c r="H56" s="1"/>
  <c r="I56" s="1"/>
  <c r="E55"/>
  <c r="G55" s="1"/>
  <c r="H55" s="1"/>
  <c r="I55" s="1"/>
  <c r="E54"/>
  <c r="G54" s="1"/>
  <c r="H54" s="1"/>
  <c r="I54" s="1"/>
  <c r="E53"/>
  <c r="G53" s="1"/>
  <c r="H53" s="1"/>
  <c r="I53" s="1"/>
  <c r="E52"/>
  <c r="G52" s="1"/>
  <c r="H52" s="1"/>
  <c r="I52" s="1"/>
  <c r="E51"/>
  <c r="G51" s="1"/>
  <c r="H51" s="1"/>
  <c r="I51" s="1"/>
  <c r="E50"/>
  <c r="G50" s="1"/>
  <c r="H50" s="1"/>
  <c r="I50" s="1"/>
  <c r="E49"/>
  <c r="G49" s="1"/>
  <c r="H49" s="1"/>
  <c r="I49" s="1"/>
  <c r="E48"/>
  <c r="G48" s="1"/>
  <c r="H48" s="1"/>
  <c r="I48" s="1"/>
  <c r="E47"/>
  <c r="G47" s="1"/>
  <c r="H47" s="1"/>
  <c r="I47" s="1"/>
  <c r="E46"/>
  <c r="G46" s="1"/>
  <c r="H46" s="1"/>
  <c r="I46" s="1"/>
  <c r="E45"/>
  <c r="G45" s="1"/>
  <c r="H45" s="1"/>
  <c r="I45" s="1"/>
  <c r="E44"/>
  <c r="G44" s="1"/>
  <c r="H44" s="1"/>
  <c r="I44" s="1"/>
  <c r="E43"/>
  <c r="G43" s="1"/>
  <c r="H43" s="1"/>
  <c r="I43" s="1"/>
  <c r="E42"/>
  <c r="G42" s="1"/>
  <c r="H42" s="1"/>
  <c r="I42" s="1"/>
  <c r="E41"/>
  <c r="G41" s="1"/>
  <c r="H41" s="1"/>
  <c r="I41" s="1"/>
  <c r="E40"/>
  <c r="G40" s="1"/>
  <c r="H40" s="1"/>
  <c r="I40" s="1"/>
  <c r="E39"/>
  <c r="G39" s="1"/>
  <c r="H39" s="1"/>
  <c r="I39" s="1"/>
  <c r="E38"/>
  <c r="G38" s="1"/>
  <c r="H38" s="1"/>
  <c r="I38" s="1"/>
  <c r="E37"/>
  <c r="G37" s="1"/>
  <c r="H37" s="1"/>
  <c r="I37" s="1"/>
  <c r="E36"/>
  <c r="G36" s="1"/>
  <c r="H36" s="1"/>
  <c r="I36" s="1"/>
  <c r="E35"/>
  <c r="G35" s="1"/>
  <c r="H35" s="1"/>
  <c r="I35" s="1"/>
  <c r="E34"/>
  <c r="G34" s="1"/>
  <c r="H34" s="1"/>
  <c r="I34" s="1"/>
  <c r="E33"/>
  <c r="G33" s="1"/>
  <c r="H33" s="1"/>
  <c r="I33" s="1"/>
  <c r="E32"/>
  <c r="G32" s="1"/>
  <c r="H32" s="1"/>
  <c r="I32" s="1"/>
  <c r="E31"/>
  <c r="G31" s="1"/>
  <c r="H31" s="1"/>
  <c r="I31" s="1"/>
  <c r="E30"/>
  <c r="G30" s="1"/>
  <c r="H30" s="1"/>
  <c r="I30" s="1"/>
  <c r="E29"/>
  <c r="G29" s="1"/>
  <c r="H29" s="1"/>
  <c r="I29" s="1"/>
  <c r="E28"/>
  <c r="G28" s="1"/>
  <c r="H28" s="1"/>
  <c r="I28" s="1"/>
  <c r="E27"/>
  <c r="G27" s="1"/>
  <c r="H27" s="1"/>
  <c r="I27" s="1"/>
  <c r="E26"/>
  <c r="G26" s="1"/>
  <c r="H26" s="1"/>
  <c r="I26" s="1"/>
  <c r="E25"/>
  <c r="G25" s="1"/>
  <c r="H25" s="1"/>
  <c r="I25" s="1"/>
  <c r="E24"/>
  <c r="G24" s="1"/>
  <c r="H24" s="1"/>
  <c r="I24" s="1"/>
  <c r="E23"/>
  <c r="G23" s="1"/>
  <c r="H23" s="1"/>
  <c r="I23" s="1"/>
  <c r="E22"/>
  <c r="G22" s="1"/>
  <c r="H22" s="1"/>
  <c r="I22" s="1"/>
  <c r="G6"/>
  <c r="H6" s="1"/>
  <c r="I6" s="1"/>
  <c r="G5"/>
  <c r="H5" s="1"/>
  <c r="I5" s="1"/>
  <c r="G4"/>
  <c r="H4" s="1"/>
  <c r="I4" s="1"/>
  <c r="G3"/>
  <c r="H3" s="1"/>
  <c r="I3" s="1"/>
</calcChain>
</file>

<file path=xl/sharedStrings.xml><?xml version="1.0" encoding="utf-8"?>
<sst xmlns="http://schemas.openxmlformats.org/spreadsheetml/2006/main" count="13" uniqueCount="11">
  <si>
    <t>pwr</t>
  </si>
  <si>
    <t>dist</t>
  </si>
  <si>
    <t>x</t>
  </si>
  <si>
    <t>y</t>
  </si>
  <si>
    <t>xdiff</t>
  </si>
  <si>
    <t>ydiff</t>
  </si>
  <si>
    <t>sin</t>
  </si>
  <si>
    <t>deg</t>
  </si>
  <si>
    <t>xdiff&lt;0</t>
  </si>
  <si>
    <t>ydiff&lt;0</t>
  </si>
  <si>
    <t>angle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</si>
</sst>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 % - zvýraznenie1" xfId="19" builtinId="30" customBuiltin="1"/>
    <cellStyle name="20 % - zvýraznenie2" xfId="23" builtinId="34" customBuiltin="1"/>
    <cellStyle name="20 % - zvýraznenie3" xfId="27" builtinId="38" customBuiltin="1"/>
    <cellStyle name="20 % - zvýraznenie4" xfId="31" builtinId="42" customBuiltin="1"/>
    <cellStyle name="20 % - zvýraznenie5" xfId="35" builtinId="46" customBuiltin="1"/>
    <cellStyle name="20 % - zvýraznenie6" xfId="39" builtinId="50" customBuiltin="1"/>
    <cellStyle name="40 % - zvýraznenie1" xfId="20" builtinId="31" customBuiltin="1"/>
    <cellStyle name="40 % - zvýraznenie2" xfId="24" builtinId="35" customBuiltin="1"/>
    <cellStyle name="40 % - zvýraznenie3" xfId="28" builtinId="39" customBuiltin="1"/>
    <cellStyle name="40 % - zvýraznenie4" xfId="32" builtinId="43" customBuiltin="1"/>
    <cellStyle name="40 % - zvýraznenie5" xfId="36" builtinId="47" customBuiltin="1"/>
    <cellStyle name="40 % - zvýraznenie6" xfId="40" builtinId="51" customBuiltin="1"/>
    <cellStyle name="60 % - zvýraznenie1" xfId="21" builtinId="32" customBuiltin="1"/>
    <cellStyle name="60 % - zvýraznenie2" xfId="25" builtinId="36" customBuiltin="1"/>
    <cellStyle name="60 % - zvýraznenie3" xfId="29" builtinId="40" customBuiltin="1"/>
    <cellStyle name="60 % - zvýraznenie4" xfId="33" builtinId="44" customBuiltin="1"/>
    <cellStyle name="60 % - zvýraznenie5" xfId="37" builtinId="48" customBuiltin="1"/>
    <cellStyle name="60 % - zvýraznenie6" xfId="41" builtinId="52" customBuiltin="1"/>
    <cellStyle name="Dobrá" xfId="6" builtinId="26" customBuiltin="1"/>
    <cellStyle name="Kontrolná bun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eutrálna" xfId="8" builtinId="28" customBuiltin="1"/>
    <cellStyle name="normálne" xfId="0" builtinId="0"/>
    <cellStyle name="Poznámka" xfId="15" builtinId="10" customBuiltin="1"/>
    <cellStyle name="Prepojená bunka" xfId="12" builtinId="24" customBuiltin="1"/>
    <cellStyle name="Spolu" xfId="17" builtinId="25" customBuiltin="1"/>
    <cellStyle name="Text upozornenia" xfId="14" builtinId="11" customBuiltin="1"/>
    <cellStyle name="Titul" xfId="1" builtinId="15" customBuiltin="1"/>
    <cellStyle name="Vstup" xfId="9" builtinId="20" customBuiltin="1"/>
    <cellStyle name="Výpočet" xfId="11" builtinId="22" customBuiltin="1"/>
    <cellStyle name="Výstup" xfId="10" builtinId="21" customBuiltin="1"/>
    <cellStyle name="Vysvetľujúci text" xfId="16" builtinId="53" customBuiltin="1"/>
    <cellStyle name="Zlá" xfId="7" builtinId="27" customBuiltin="1"/>
    <cellStyle name="Zvýraznenie1" xfId="18" builtinId="29" customBuiltin="1"/>
    <cellStyle name="Zvýraznenie2" xfId="22" builtinId="33" customBuiltin="1"/>
    <cellStyle name="Zvýraznenie3" xfId="26" builtinId="37" customBuiltin="1"/>
    <cellStyle name="Zvýraznenie4" xfId="30" builtinId="41" customBuiltin="1"/>
    <cellStyle name="Zvýraznenie5" xfId="34" builtinId="45" customBuiltin="1"/>
    <cellStyle name="Zvýraznenie6" xfId="38" builtinId="49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plotArea>
      <c:layout/>
      <c:scatterChart>
        <c:scatterStyle val="lineMarker"/>
        <c:ser>
          <c:idx val="0"/>
          <c:order val="0"/>
          <c:marker>
            <c:symbol val="none"/>
          </c:marker>
          <c:xVal>
            <c:numRef>
              <c:f>out!$A$2:$A$165</c:f>
              <c:numCache>
                <c:formatCode>General</c:formatCode>
                <c:ptCount val="164"/>
                <c:pt idx="0">
                  <c:v>-99</c:v>
                </c:pt>
                <c:pt idx="1">
                  <c:v>-135</c:v>
                </c:pt>
                <c:pt idx="2">
                  <c:v>-167</c:v>
                </c:pt>
                <c:pt idx="3">
                  <c:v>-199</c:v>
                </c:pt>
                <c:pt idx="4">
                  <c:v>-211</c:v>
                </c:pt>
                <c:pt idx="5">
                  <c:v>-223</c:v>
                </c:pt>
                <c:pt idx="6">
                  <c:v>-234</c:v>
                </c:pt>
                <c:pt idx="7">
                  <c:v>-246</c:v>
                </c:pt>
                <c:pt idx="8">
                  <c:v>-259</c:v>
                </c:pt>
                <c:pt idx="9">
                  <c:v>-274</c:v>
                </c:pt>
                <c:pt idx="10">
                  <c:v>-285</c:v>
                </c:pt>
                <c:pt idx="11">
                  <c:v>-298</c:v>
                </c:pt>
                <c:pt idx="12">
                  <c:v>-309</c:v>
                </c:pt>
                <c:pt idx="13">
                  <c:v>-326</c:v>
                </c:pt>
                <c:pt idx="14">
                  <c:v>-339</c:v>
                </c:pt>
                <c:pt idx="15">
                  <c:v>-351</c:v>
                </c:pt>
                <c:pt idx="16">
                  <c:v>-363</c:v>
                </c:pt>
                <c:pt idx="17">
                  <c:v>-385</c:v>
                </c:pt>
                <c:pt idx="18">
                  <c:v>-398</c:v>
                </c:pt>
                <c:pt idx="19">
                  <c:v>-411</c:v>
                </c:pt>
                <c:pt idx="20">
                  <c:v>-430</c:v>
                </c:pt>
                <c:pt idx="21">
                  <c:v>-445</c:v>
                </c:pt>
                <c:pt idx="22">
                  <c:v>-458</c:v>
                </c:pt>
                <c:pt idx="23">
                  <c:v>-472</c:v>
                </c:pt>
                <c:pt idx="24">
                  <c:v>-499</c:v>
                </c:pt>
                <c:pt idx="25">
                  <c:v>-514</c:v>
                </c:pt>
                <c:pt idx="26">
                  <c:v>-528</c:v>
                </c:pt>
                <c:pt idx="27">
                  <c:v>-552</c:v>
                </c:pt>
                <c:pt idx="28">
                  <c:v>-569</c:v>
                </c:pt>
                <c:pt idx="29">
                  <c:v>-584</c:v>
                </c:pt>
                <c:pt idx="30">
                  <c:v>-615</c:v>
                </c:pt>
                <c:pt idx="31">
                  <c:v>-633</c:v>
                </c:pt>
                <c:pt idx="32">
                  <c:v>-662</c:v>
                </c:pt>
                <c:pt idx="33">
                  <c:v>-680</c:v>
                </c:pt>
                <c:pt idx="34">
                  <c:v>-717</c:v>
                </c:pt>
                <c:pt idx="35">
                  <c:v>-737</c:v>
                </c:pt>
                <c:pt idx="36">
                  <c:v>-770</c:v>
                </c:pt>
                <c:pt idx="37">
                  <c:v>-790</c:v>
                </c:pt>
                <c:pt idx="38">
                  <c:v>-834</c:v>
                </c:pt>
                <c:pt idx="39">
                  <c:v>-857</c:v>
                </c:pt>
                <c:pt idx="40">
                  <c:v>-896</c:v>
                </c:pt>
                <c:pt idx="41">
                  <c:v>-947</c:v>
                </c:pt>
                <c:pt idx="42">
                  <c:v>-993</c:v>
                </c:pt>
                <c:pt idx="43">
                  <c:v>-1050</c:v>
                </c:pt>
                <c:pt idx="44">
                  <c:v>-1064</c:v>
                </c:pt>
                <c:pt idx="45">
                  <c:v>-1167</c:v>
                </c:pt>
                <c:pt idx="46">
                  <c:v>-1234</c:v>
                </c:pt>
                <c:pt idx="47">
                  <c:v>-1252</c:v>
                </c:pt>
                <c:pt idx="48">
                  <c:v>-1251</c:v>
                </c:pt>
                <c:pt idx="49">
                  <c:v>-1260</c:v>
                </c:pt>
                <c:pt idx="50">
                  <c:v>-1257</c:v>
                </c:pt>
                <c:pt idx="51">
                  <c:v>-1272</c:v>
                </c:pt>
                <c:pt idx="52">
                  <c:v>-1274</c:v>
                </c:pt>
                <c:pt idx="53">
                  <c:v>-1281</c:v>
                </c:pt>
                <c:pt idx="54">
                  <c:v>-1281</c:v>
                </c:pt>
                <c:pt idx="55">
                  <c:v>-1293</c:v>
                </c:pt>
                <c:pt idx="56">
                  <c:v>-1291</c:v>
                </c:pt>
                <c:pt idx="57">
                  <c:v>-1300</c:v>
                </c:pt>
                <c:pt idx="58">
                  <c:v>-1307</c:v>
                </c:pt>
                <c:pt idx="59">
                  <c:v>-1318</c:v>
                </c:pt>
                <c:pt idx="60">
                  <c:v>-1335</c:v>
                </c:pt>
                <c:pt idx="61">
                  <c:v>-1332</c:v>
                </c:pt>
                <c:pt idx="62">
                  <c:v>-1340</c:v>
                </c:pt>
                <c:pt idx="63">
                  <c:v>-1352</c:v>
                </c:pt>
                <c:pt idx="64">
                  <c:v>-1360</c:v>
                </c:pt>
                <c:pt idx="65">
                  <c:v>-1371</c:v>
                </c:pt>
                <c:pt idx="66">
                  <c:v>-1384</c:v>
                </c:pt>
                <c:pt idx="67">
                  <c:v>-1399</c:v>
                </c:pt>
                <c:pt idx="68">
                  <c:v>-1402</c:v>
                </c:pt>
                <c:pt idx="69">
                  <c:v>-1410</c:v>
                </c:pt>
                <c:pt idx="70">
                  <c:v>-1435</c:v>
                </c:pt>
                <c:pt idx="71">
                  <c:v>-1451</c:v>
                </c:pt>
                <c:pt idx="72">
                  <c:v>-1480</c:v>
                </c:pt>
                <c:pt idx="73">
                  <c:v>-1476</c:v>
                </c:pt>
                <c:pt idx="74">
                  <c:v>-1469</c:v>
                </c:pt>
                <c:pt idx="75">
                  <c:v>-1749</c:v>
                </c:pt>
                <c:pt idx="76">
                  <c:v>-1752</c:v>
                </c:pt>
                <c:pt idx="77">
                  <c:v>-1763</c:v>
                </c:pt>
                <c:pt idx="78">
                  <c:v>-1776</c:v>
                </c:pt>
                <c:pt idx="79">
                  <c:v>-1781</c:v>
                </c:pt>
                <c:pt idx="80">
                  <c:v>-1786</c:v>
                </c:pt>
                <c:pt idx="81">
                  <c:v>-1793</c:v>
                </c:pt>
                <c:pt idx="82">
                  <c:v>-1798</c:v>
                </c:pt>
                <c:pt idx="83">
                  <c:v>-1805</c:v>
                </c:pt>
                <c:pt idx="84">
                  <c:v>-1821</c:v>
                </c:pt>
                <c:pt idx="85">
                  <c:v>-1822</c:v>
                </c:pt>
                <c:pt idx="86">
                  <c:v>-1828</c:v>
                </c:pt>
                <c:pt idx="87">
                  <c:v>-1828</c:v>
                </c:pt>
                <c:pt idx="88">
                  <c:v>-1850</c:v>
                </c:pt>
                <c:pt idx="89">
                  <c:v>-1852</c:v>
                </c:pt>
                <c:pt idx="90">
                  <c:v>-1863</c:v>
                </c:pt>
                <c:pt idx="91">
                  <c:v>-1886</c:v>
                </c:pt>
                <c:pt idx="92">
                  <c:v>-2045</c:v>
                </c:pt>
                <c:pt idx="93">
                  <c:v>-2086</c:v>
                </c:pt>
                <c:pt idx="94">
                  <c:v>-2108</c:v>
                </c:pt>
                <c:pt idx="95">
                  <c:v>-2165</c:v>
                </c:pt>
                <c:pt idx="96">
                  <c:v>-2213</c:v>
                </c:pt>
                <c:pt idx="97">
                  <c:v>-2273</c:v>
                </c:pt>
                <c:pt idx="98">
                  <c:v>-2328</c:v>
                </c:pt>
                <c:pt idx="99">
                  <c:v>-2395</c:v>
                </c:pt>
                <c:pt idx="100">
                  <c:v>-2453</c:v>
                </c:pt>
                <c:pt idx="101">
                  <c:v>-2605</c:v>
                </c:pt>
                <c:pt idx="102">
                  <c:v>-2673</c:v>
                </c:pt>
                <c:pt idx="103">
                  <c:v>-2937</c:v>
                </c:pt>
                <c:pt idx="104">
                  <c:v>-2955</c:v>
                </c:pt>
                <c:pt idx="105">
                  <c:v>-2104</c:v>
                </c:pt>
                <c:pt idx="106">
                  <c:v>-2075</c:v>
                </c:pt>
                <c:pt idx="107">
                  <c:v>-2057</c:v>
                </c:pt>
                <c:pt idx="108">
                  <c:v>-2020</c:v>
                </c:pt>
                <c:pt idx="109">
                  <c:v>-2000</c:v>
                </c:pt>
                <c:pt idx="110">
                  <c:v>-1967</c:v>
                </c:pt>
                <c:pt idx="111">
                  <c:v>-1947</c:v>
                </c:pt>
                <c:pt idx="112">
                  <c:v>-1851</c:v>
                </c:pt>
                <c:pt idx="113">
                  <c:v>-1842</c:v>
                </c:pt>
                <c:pt idx="114">
                  <c:v>-1835</c:v>
                </c:pt>
                <c:pt idx="115">
                  <c:v>-1827</c:v>
                </c:pt>
                <c:pt idx="116">
                  <c:v>-1819</c:v>
                </c:pt>
                <c:pt idx="117">
                  <c:v>-1819</c:v>
                </c:pt>
                <c:pt idx="118">
                  <c:v>-1808</c:v>
                </c:pt>
                <c:pt idx="119">
                  <c:v>-1796</c:v>
                </c:pt>
                <c:pt idx="120">
                  <c:v>-1792</c:v>
                </c:pt>
                <c:pt idx="121">
                  <c:v>-1784</c:v>
                </c:pt>
                <c:pt idx="122">
                  <c:v>-1768</c:v>
                </c:pt>
                <c:pt idx="123">
                  <c:v>-1761</c:v>
                </c:pt>
                <c:pt idx="124">
                  <c:v>-1757</c:v>
                </c:pt>
                <c:pt idx="125">
                  <c:v>-1742</c:v>
                </c:pt>
                <c:pt idx="126">
                  <c:v>-1733</c:v>
                </c:pt>
                <c:pt idx="127">
                  <c:v>-1709</c:v>
                </c:pt>
                <c:pt idx="128">
                  <c:v>-1702</c:v>
                </c:pt>
                <c:pt idx="129">
                  <c:v>-1689</c:v>
                </c:pt>
                <c:pt idx="130">
                  <c:v>-1683</c:v>
                </c:pt>
                <c:pt idx="131">
                  <c:v>-1649</c:v>
                </c:pt>
                <c:pt idx="132">
                  <c:v>-1616</c:v>
                </c:pt>
                <c:pt idx="133">
                  <c:v>-1623</c:v>
                </c:pt>
                <c:pt idx="134">
                  <c:v>-1627</c:v>
                </c:pt>
                <c:pt idx="135">
                  <c:v>-1339</c:v>
                </c:pt>
                <c:pt idx="136">
                  <c:v>-1337</c:v>
                </c:pt>
                <c:pt idx="137">
                  <c:v>-1325</c:v>
                </c:pt>
                <c:pt idx="138">
                  <c:v>-1313</c:v>
                </c:pt>
                <c:pt idx="139">
                  <c:v>-1311</c:v>
                </c:pt>
                <c:pt idx="140">
                  <c:v>-1303</c:v>
                </c:pt>
                <c:pt idx="141">
                  <c:v>-1292</c:v>
                </c:pt>
                <c:pt idx="142">
                  <c:v>-1291</c:v>
                </c:pt>
                <c:pt idx="143">
                  <c:v>-1284</c:v>
                </c:pt>
                <c:pt idx="144">
                  <c:v>-1278</c:v>
                </c:pt>
                <c:pt idx="145">
                  <c:v>-1262</c:v>
                </c:pt>
                <c:pt idx="146">
                  <c:v>-1259</c:v>
                </c:pt>
                <c:pt idx="147">
                  <c:v>-1250</c:v>
                </c:pt>
                <c:pt idx="148">
                  <c:v>-1247</c:v>
                </c:pt>
                <c:pt idx="149">
                  <c:v>-1226</c:v>
                </c:pt>
                <c:pt idx="150">
                  <c:v>-1035</c:v>
                </c:pt>
                <c:pt idx="151">
                  <c:v>-981</c:v>
                </c:pt>
                <c:pt idx="152">
                  <c:v>-937</c:v>
                </c:pt>
                <c:pt idx="153">
                  <c:v>-914</c:v>
                </c:pt>
                <c:pt idx="154">
                  <c:v>-828</c:v>
                </c:pt>
                <c:pt idx="155">
                  <c:v>-799</c:v>
                </c:pt>
                <c:pt idx="156">
                  <c:v>-706</c:v>
                </c:pt>
                <c:pt idx="157">
                  <c:v>-675</c:v>
                </c:pt>
                <c:pt idx="158">
                  <c:v>-568</c:v>
                </c:pt>
                <c:pt idx="159">
                  <c:v>-452</c:v>
                </c:pt>
                <c:pt idx="160">
                  <c:v>-328</c:v>
                </c:pt>
                <c:pt idx="161">
                  <c:v>-152</c:v>
                </c:pt>
                <c:pt idx="162">
                  <c:v>-147</c:v>
                </c:pt>
                <c:pt idx="163">
                  <c:v>-99</c:v>
                </c:pt>
              </c:numCache>
            </c:numRef>
          </c:xVal>
          <c:yVal>
            <c:numRef>
              <c:f>out!$B$2:$B$165</c:f>
              <c:numCache>
                <c:formatCode>General</c:formatCode>
                <c:ptCount val="164"/>
                <c:pt idx="0">
                  <c:v>-300</c:v>
                </c:pt>
                <c:pt idx="1">
                  <c:v>-343</c:v>
                </c:pt>
                <c:pt idx="2">
                  <c:v>-334</c:v>
                </c:pt>
                <c:pt idx="3">
                  <c:v>-322</c:v>
                </c:pt>
                <c:pt idx="4">
                  <c:v>-330</c:v>
                </c:pt>
                <c:pt idx="5">
                  <c:v>-331</c:v>
                </c:pt>
                <c:pt idx="6">
                  <c:v>-333</c:v>
                </c:pt>
                <c:pt idx="7">
                  <c:v>-333</c:v>
                </c:pt>
                <c:pt idx="8">
                  <c:v>-340</c:v>
                </c:pt>
                <c:pt idx="9">
                  <c:v>-350</c:v>
                </c:pt>
                <c:pt idx="10">
                  <c:v>-350</c:v>
                </c:pt>
                <c:pt idx="11">
                  <c:v>-353</c:v>
                </c:pt>
                <c:pt idx="12">
                  <c:v>-352</c:v>
                </c:pt>
                <c:pt idx="13">
                  <c:v>-364</c:v>
                </c:pt>
                <c:pt idx="14">
                  <c:v>-366</c:v>
                </c:pt>
                <c:pt idx="15">
                  <c:v>-367</c:v>
                </c:pt>
                <c:pt idx="16">
                  <c:v>-366</c:v>
                </c:pt>
                <c:pt idx="17">
                  <c:v>-385</c:v>
                </c:pt>
                <c:pt idx="18">
                  <c:v>-386</c:v>
                </c:pt>
                <c:pt idx="19">
                  <c:v>-386</c:v>
                </c:pt>
                <c:pt idx="20">
                  <c:v>-397</c:v>
                </c:pt>
                <c:pt idx="21">
                  <c:v>-400</c:v>
                </c:pt>
                <c:pt idx="22">
                  <c:v>-400</c:v>
                </c:pt>
                <c:pt idx="23">
                  <c:v>-401</c:v>
                </c:pt>
                <c:pt idx="24">
                  <c:v>-419</c:v>
                </c:pt>
                <c:pt idx="25">
                  <c:v>-420</c:v>
                </c:pt>
                <c:pt idx="26">
                  <c:v>-421</c:v>
                </c:pt>
                <c:pt idx="27">
                  <c:v>-432</c:v>
                </c:pt>
                <c:pt idx="28">
                  <c:v>-436</c:v>
                </c:pt>
                <c:pt idx="29">
                  <c:v>-436</c:v>
                </c:pt>
                <c:pt idx="30">
                  <c:v>-453</c:v>
                </c:pt>
                <c:pt idx="31">
                  <c:v>-455</c:v>
                </c:pt>
                <c:pt idx="32">
                  <c:v>-467</c:v>
                </c:pt>
                <c:pt idx="33">
                  <c:v>-469</c:v>
                </c:pt>
                <c:pt idx="34">
                  <c:v>-487</c:v>
                </c:pt>
                <c:pt idx="35">
                  <c:v>-489</c:v>
                </c:pt>
                <c:pt idx="36">
                  <c:v>-502</c:v>
                </c:pt>
                <c:pt idx="37">
                  <c:v>-504</c:v>
                </c:pt>
                <c:pt idx="38">
                  <c:v>-523</c:v>
                </c:pt>
                <c:pt idx="39">
                  <c:v>-525</c:v>
                </c:pt>
                <c:pt idx="40">
                  <c:v>-538</c:v>
                </c:pt>
                <c:pt idx="41">
                  <c:v>-558</c:v>
                </c:pt>
                <c:pt idx="42">
                  <c:v>-573</c:v>
                </c:pt>
                <c:pt idx="43">
                  <c:v>-593</c:v>
                </c:pt>
                <c:pt idx="44">
                  <c:v>-589</c:v>
                </c:pt>
                <c:pt idx="45">
                  <c:v>-630</c:v>
                </c:pt>
                <c:pt idx="46">
                  <c:v>-675</c:v>
                </c:pt>
                <c:pt idx="47">
                  <c:v>-697</c:v>
                </c:pt>
                <c:pt idx="48">
                  <c:v>-708</c:v>
                </c:pt>
                <c:pt idx="49">
                  <c:v>-726</c:v>
                </c:pt>
                <c:pt idx="50">
                  <c:v>-737</c:v>
                </c:pt>
                <c:pt idx="51">
                  <c:v>-760</c:v>
                </c:pt>
                <c:pt idx="52">
                  <c:v>-774</c:v>
                </c:pt>
                <c:pt idx="53">
                  <c:v>-793</c:v>
                </c:pt>
                <c:pt idx="54">
                  <c:v>-806</c:v>
                </c:pt>
                <c:pt idx="55">
                  <c:v>-829</c:v>
                </c:pt>
                <c:pt idx="56">
                  <c:v>-842</c:v>
                </c:pt>
                <c:pt idx="57">
                  <c:v>-863</c:v>
                </c:pt>
                <c:pt idx="58">
                  <c:v>-884</c:v>
                </c:pt>
                <c:pt idx="59">
                  <c:v>-908</c:v>
                </c:pt>
                <c:pt idx="60">
                  <c:v>-939</c:v>
                </c:pt>
                <c:pt idx="61">
                  <c:v>-952</c:v>
                </c:pt>
                <c:pt idx="62">
                  <c:v>-977</c:v>
                </c:pt>
                <c:pt idx="63">
                  <c:v>-1006</c:v>
                </c:pt>
                <c:pt idx="64">
                  <c:v>-1031</c:v>
                </c:pt>
                <c:pt idx="65">
                  <c:v>-1061</c:v>
                </c:pt>
                <c:pt idx="66">
                  <c:v>-1095</c:v>
                </c:pt>
                <c:pt idx="67">
                  <c:v>-1133</c:v>
                </c:pt>
                <c:pt idx="68">
                  <c:v>-1155</c:v>
                </c:pt>
                <c:pt idx="69">
                  <c:v>-1186</c:v>
                </c:pt>
                <c:pt idx="70">
                  <c:v>-1242</c:v>
                </c:pt>
                <c:pt idx="71">
                  <c:v>-1287</c:v>
                </c:pt>
                <c:pt idx="72">
                  <c:v>-1379</c:v>
                </c:pt>
                <c:pt idx="73">
                  <c:v>-1392</c:v>
                </c:pt>
                <c:pt idx="74">
                  <c:v>-1404</c:v>
                </c:pt>
                <c:pt idx="75">
                  <c:v>-926</c:v>
                </c:pt>
                <c:pt idx="76">
                  <c:v>-915</c:v>
                </c:pt>
                <c:pt idx="77">
                  <c:v>-892</c:v>
                </c:pt>
                <c:pt idx="78">
                  <c:v>-879</c:v>
                </c:pt>
                <c:pt idx="79">
                  <c:v>-868</c:v>
                </c:pt>
                <c:pt idx="80">
                  <c:v>-856</c:v>
                </c:pt>
                <c:pt idx="81">
                  <c:v>-843</c:v>
                </c:pt>
                <c:pt idx="82">
                  <c:v>-831</c:v>
                </c:pt>
                <c:pt idx="83">
                  <c:v>-818</c:v>
                </c:pt>
                <c:pt idx="84">
                  <c:v>-802</c:v>
                </c:pt>
                <c:pt idx="85">
                  <c:v>-791</c:v>
                </c:pt>
                <c:pt idx="86">
                  <c:v>-777</c:v>
                </c:pt>
                <c:pt idx="87">
                  <c:v>-766</c:v>
                </c:pt>
                <c:pt idx="88">
                  <c:v>-746</c:v>
                </c:pt>
                <c:pt idx="89">
                  <c:v>-734</c:v>
                </c:pt>
                <c:pt idx="90">
                  <c:v>-717</c:v>
                </c:pt>
                <c:pt idx="91">
                  <c:v>-695</c:v>
                </c:pt>
                <c:pt idx="92">
                  <c:v>-633</c:v>
                </c:pt>
                <c:pt idx="93">
                  <c:v>-627</c:v>
                </c:pt>
                <c:pt idx="94">
                  <c:v>-630</c:v>
                </c:pt>
                <c:pt idx="95">
                  <c:v>-619</c:v>
                </c:pt>
                <c:pt idx="96">
                  <c:v>-613</c:v>
                </c:pt>
                <c:pt idx="97">
                  <c:v>-604</c:v>
                </c:pt>
                <c:pt idx="98">
                  <c:v>-599</c:v>
                </c:pt>
                <c:pt idx="99">
                  <c:v>-590</c:v>
                </c:pt>
                <c:pt idx="100">
                  <c:v>-586</c:v>
                </c:pt>
                <c:pt idx="101">
                  <c:v>-560</c:v>
                </c:pt>
                <c:pt idx="102">
                  <c:v>-556</c:v>
                </c:pt>
                <c:pt idx="103">
                  <c:v>-515</c:v>
                </c:pt>
                <c:pt idx="104">
                  <c:v>-523</c:v>
                </c:pt>
                <c:pt idx="105">
                  <c:v>-253</c:v>
                </c:pt>
                <c:pt idx="106">
                  <c:v>-240</c:v>
                </c:pt>
                <c:pt idx="107">
                  <c:v>-238</c:v>
                </c:pt>
                <c:pt idx="108">
                  <c:v>-220</c:v>
                </c:pt>
                <c:pt idx="109">
                  <c:v>-218</c:v>
                </c:pt>
                <c:pt idx="110">
                  <c:v>-205</c:v>
                </c:pt>
                <c:pt idx="111">
                  <c:v>-203</c:v>
                </c:pt>
                <c:pt idx="112">
                  <c:v>-120</c:v>
                </c:pt>
                <c:pt idx="113">
                  <c:v>-99</c:v>
                </c:pt>
                <c:pt idx="114">
                  <c:v>-80</c:v>
                </c:pt>
                <c:pt idx="115">
                  <c:v>-59</c:v>
                </c:pt>
                <c:pt idx="116">
                  <c:v>-37</c:v>
                </c:pt>
                <c:pt idx="117">
                  <c:v>-23</c:v>
                </c:pt>
                <c:pt idx="118">
                  <c:v>4</c:v>
                </c:pt>
                <c:pt idx="119">
                  <c:v>31</c:v>
                </c:pt>
                <c:pt idx="120">
                  <c:v>50</c:v>
                </c:pt>
                <c:pt idx="121">
                  <c:v>75</c:v>
                </c:pt>
                <c:pt idx="122">
                  <c:v>110</c:v>
                </c:pt>
                <c:pt idx="123">
                  <c:v>135</c:v>
                </c:pt>
                <c:pt idx="124">
                  <c:v>158</c:v>
                </c:pt>
                <c:pt idx="125">
                  <c:v>196</c:v>
                </c:pt>
                <c:pt idx="126">
                  <c:v>227</c:v>
                </c:pt>
                <c:pt idx="127">
                  <c:v>279</c:v>
                </c:pt>
                <c:pt idx="128">
                  <c:v>310</c:v>
                </c:pt>
                <c:pt idx="129">
                  <c:v>350</c:v>
                </c:pt>
                <c:pt idx="130">
                  <c:v>381</c:v>
                </c:pt>
                <c:pt idx="131">
                  <c:v>462</c:v>
                </c:pt>
                <c:pt idx="132">
                  <c:v>546</c:v>
                </c:pt>
                <c:pt idx="133">
                  <c:v>554</c:v>
                </c:pt>
                <c:pt idx="134">
                  <c:v>572</c:v>
                </c:pt>
                <c:pt idx="135">
                  <c:v>78</c:v>
                </c:pt>
                <c:pt idx="136">
                  <c:v>56</c:v>
                </c:pt>
                <c:pt idx="137">
                  <c:v>44</c:v>
                </c:pt>
                <c:pt idx="138">
                  <c:v>31</c:v>
                </c:pt>
                <c:pt idx="139">
                  <c:v>19</c:v>
                </c:pt>
                <c:pt idx="140">
                  <c:v>7</c:v>
                </c:pt>
                <c:pt idx="141">
                  <c:v>-7</c:v>
                </c:pt>
                <c:pt idx="142">
                  <c:v>-18</c:v>
                </c:pt>
                <c:pt idx="143">
                  <c:v>-31</c:v>
                </c:pt>
                <c:pt idx="144">
                  <c:v>-45</c:v>
                </c:pt>
                <c:pt idx="145">
                  <c:v>-61</c:v>
                </c:pt>
                <c:pt idx="146">
                  <c:v>-74</c:v>
                </c:pt>
                <c:pt idx="147">
                  <c:v>-89</c:v>
                </c:pt>
                <c:pt idx="148">
                  <c:v>-101</c:v>
                </c:pt>
                <c:pt idx="149">
                  <c:v>-122</c:v>
                </c:pt>
                <c:pt idx="150">
                  <c:v>-194</c:v>
                </c:pt>
                <c:pt idx="151">
                  <c:v>-204</c:v>
                </c:pt>
                <c:pt idx="152">
                  <c:v>-210</c:v>
                </c:pt>
                <c:pt idx="153">
                  <c:v>-207</c:v>
                </c:pt>
                <c:pt idx="154">
                  <c:v>-224</c:v>
                </c:pt>
                <c:pt idx="155">
                  <c:v>-222</c:v>
                </c:pt>
                <c:pt idx="156">
                  <c:v>-238</c:v>
                </c:pt>
                <c:pt idx="157">
                  <c:v>-235</c:v>
                </c:pt>
                <c:pt idx="158">
                  <c:v>-250</c:v>
                </c:pt>
                <c:pt idx="159">
                  <c:v>-264</c:v>
                </c:pt>
                <c:pt idx="160">
                  <c:v>-278</c:v>
                </c:pt>
                <c:pt idx="161">
                  <c:v>-298</c:v>
                </c:pt>
                <c:pt idx="162">
                  <c:v>-288</c:v>
                </c:pt>
                <c:pt idx="163">
                  <c:v>-300</c:v>
                </c:pt>
              </c:numCache>
            </c:numRef>
          </c:yVal>
        </c:ser>
        <c:axId val="76964608"/>
        <c:axId val="76966144"/>
      </c:scatterChart>
      <c:valAx>
        <c:axId val="76964608"/>
        <c:scaling>
          <c:orientation val="minMax"/>
        </c:scaling>
        <c:axPos val="b"/>
        <c:numFmt formatCode="General" sourceLinked="1"/>
        <c:tickLblPos val="nextTo"/>
        <c:crossAx val="76966144"/>
        <c:crosses val="autoZero"/>
        <c:crossBetween val="midCat"/>
      </c:valAx>
      <c:valAx>
        <c:axId val="76966144"/>
        <c:scaling>
          <c:orientation val="minMax"/>
        </c:scaling>
        <c:axPos val="l"/>
        <c:majorGridlines/>
        <c:numFmt formatCode="General" sourceLinked="1"/>
        <c:tickLblPos val="nextTo"/>
        <c:crossAx val="76964608"/>
        <c:crosses val="autoZero"/>
        <c:crossBetween val="midCat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857250</xdr:colOff>
      <xdr:row>168</xdr:row>
      <xdr:rowOff>161925</xdr:rowOff>
    </xdr:from>
    <xdr:to>
      <xdr:col>13</xdr:col>
      <xdr:colOff>495300</xdr:colOff>
      <xdr:row>192</xdr:row>
      <xdr:rowOff>28575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65"/>
  <sheetViews>
    <sheetView tabSelected="1" workbookViewId="0">
      <selection activeCell="L3" sqref="L3"/>
    </sheetView>
  </sheetViews>
  <sheetFormatPr defaultRowHeight="15"/>
  <cols>
    <col min="2" max="4" width="13.28515625" customWidth="1"/>
    <col min="5" max="5" width="9.42578125" bestFit="1" customWidth="1"/>
    <col min="9" max="9" width="9.42578125" bestFit="1" customWidth="1"/>
    <col min="11" max="11" width="12" bestFit="1" customWidth="1"/>
    <col min="12" max="12" width="11.85546875" bestFit="1" customWidth="1"/>
    <col min="14" max="14" width="9.42578125" bestFit="1" customWidth="1"/>
  </cols>
  <sheetData>
    <row r="1" spans="1:15">
      <c r="A1" t="s">
        <v>2</v>
      </c>
      <c r="B1" t="s">
        <v>3</v>
      </c>
      <c r="C1" t="s">
        <v>4</v>
      </c>
      <c r="D1" t="s">
        <v>5</v>
      </c>
      <c r="E1" t="s">
        <v>0</v>
      </c>
      <c r="F1" t="s">
        <v>0</v>
      </c>
      <c r="G1" t="s">
        <v>1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</v>
      </c>
    </row>
    <row r="2" spans="1:15">
      <c r="A2">
        <v>-99</v>
      </c>
      <c r="B2">
        <v>-300</v>
      </c>
    </row>
    <row r="3" spans="1:15">
      <c r="A3">
        <v>-135</v>
      </c>
      <c r="B3">
        <v>-343</v>
      </c>
      <c r="C3">
        <f>A3-A2</f>
        <v>-36</v>
      </c>
      <c r="D3">
        <f>B3-B2</f>
        <v>-43</v>
      </c>
      <c r="E3">
        <f>POWER(C3,2)</f>
        <v>1296</v>
      </c>
      <c r="F3">
        <f>POWER(D3,2)</f>
        <v>1849</v>
      </c>
      <c r="G3">
        <f>SQRT(E3+F3)</f>
        <v>56.080299571239813</v>
      </c>
      <c r="H3">
        <f>ASIN(D3/G3)</f>
        <v>-0.87377494954229695</v>
      </c>
      <c r="I3">
        <f>DEGREES(H3)</f>
        <v>-50.063616853030076</v>
      </c>
      <c r="J3" t="b">
        <f>(C3&lt;0)</f>
        <v>1</v>
      </c>
      <c r="K3" t="b">
        <f>(D3&lt;0)</f>
        <v>1</v>
      </c>
      <c r="L3">
        <f>IF(AND(J3,K3),180-I3,IF(AND(J3,NOT(K3)),180-I3,IF(AND(NOT(J3),K3),360+I3,IF(AND(NOT(J3),NOT(K3)),I3,0))))</f>
        <v>230.06361685303008</v>
      </c>
      <c r="M3">
        <f>G3</f>
        <v>56.080299571239813</v>
      </c>
      <c r="N3">
        <f>ROUND(L3*8,0)</f>
        <v>1841</v>
      </c>
      <c r="O3">
        <f>ROUND(M3,0)</f>
        <v>56</v>
      </c>
    </row>
    <row r="4" spans="1:15">
      <c r="A4">
        <v>-167</v>
      </c>
      <c r="B4">
        <v>-334</v>
      </c>
      <c r="C4">
        <f t="shared" ref="C4:C67" si="0">A4-A3</f>
        <v>-32</v>
      </c>
      <c r="D4">
        <f t="shared" ref="D4:D67" si="1">B4-B3</f>
        <v>9</v>
      </c>
      <c r="E4">
        <f t="shared" ref="E4:E67" si="2">POWER(C4,2)</f>
        <v>1024</v>
      </c>
      <c r="F4">
        <f t="shared" ref="F4:F67" si="3">POWER(D4,2)</f>
        <v>81</v>
      </c>
      <c r="G4">
        <f t="shared" ref="G4:G67" si="4">SQRT(E4+F4)</f>
        <v>33.241540277189323</v>
      </c>
      <c r="H4">
        <f t="shared" ref="H4:H67" si="5">ASIN(D4/G4)</f>
        <v>0.27416745111965879</v>
      </c>
      <c r="I4">
        <f t="shared" ref="I4:I67" si="6">DEGREES(H4)</f>
        <v>15.708637829015744</v>
      </c>
      <c r="J4" t="b">
        <f t="shared" ref="J4:J67" si="7">(C4&lt;0)</f>
        <v>1</v>
      </c>
      <c r="K4" t="b">
        <f t="shared" ref="K4:K67" si="8">(D4&lt;0)</f>
        <v>0</v>
      </c>
      <c r="L4">
        <f t="shared" ref="L4:L67" si="9">IF(AND(J4,K4),180-I4,IF(AND(J4,NOT(K4)),180-I4,IF(AND(NOT(J4),K4),360+I4,IF(AND(NOT(J4),NOT(K4)),I4,0))))</f>
        <v>164.29136217098426</v>
      </c>
      <c r="M4">
        <f t="shared" ref="M4:M67" si="10">G4</f>
        <v>33.241540277189323</v>
      </c>
      <c r="N4">
        <f t="shared" ref="N4:N67" si="11">ROUND(L4*8,0)</f>
        <v>1314</v>
      </c>
      <c r="O4">
        <f t="shared" ref="N4:O7" si="12">ROUND(M4,0)</f>
        <v>33</v>
      </c>
    </row>
    <row r="5" spans="1:15">
      <c r="A5">
        <v>-199</v>
      </c>
      <c r="B5">
        <v>-322</v>
      </c>
      <c r="C5">
        <f t="shared" si="0"/>
        <v>-32</v>
      </c>
      <c r="D5">
        <f t="shared" si="1"/>
        <v>12</v>
      </c>
      <c r="E5">
        <f t="shared" si="2"/>
        <v>1024</v>
      </c>
      <c r="F5">
        <f t="shared" si="3"/>
        <v>144</v>
      </c>
      <c r="G5">
        <f t="shared" si="4"/>
        <v>34.176014981270121</v>
      </c>
      <c r="H5">
        <f t="shared" si="5"/>
        <v>0.35877067027057225</v>
      </c>
      <c r="I5">
        <f t="shared" si="6"/>
        <v>20.556045219583467</v>
      </c>
      <c r="J5" t="b">
        <f t="shared" si="7"/>
        <v>1</v>
      </c>
      <c r="K5" t="b">
        <f t="shared" si="8"/>
        <v>0</v>
      </c>
      <c r="L5">
        <f t="shared" si="9"/>
        <v>159.44395478041653</v>
      </c>
      <c r="M5">
        <f t="shared" si="10"/>
        <v>34.176014981270121</v>
      </c>
      <c r="N5">
        <f t="shared" si="11"/>
        <v>1276</v>
      </c>
      <c r="O5">
        <f t="shared" si="12"/>
        <v>34</v>
      </c>
    </row>
    <row r="6" spans="1:15">
      <c r="A6">
        <v>-211</v>
      </c>
      <c r="B6">
        <v>-330</v>
      </c>
      <c r="C6">
        <f t="shared" si="0"/>
        <v>-12</v>
      </c>
      <c r="D6">
        <f t="shared" si="1"/>
        <v>-8</v>
      </c>
      <c r="E6">
        <f t="shared" si="2"/>
        <v>144</v>
      </c>
      <c r="F6">
        <f t="shared" si="3"/>
        <v>64</v>
      </c>
      <c r="G6">
        <f t="shared" si="4"/>
        <v>14.422205101855956</v>
      </c>
      <c r="H6">
        <f t="shared" si="5"/>
        <v>-0.5880026035475675</v>
      </c>
      <c r="I6">
        <f t="shared" si="6"/>
        <v>-33.690067525979785</v>
      </c>
      <c r="J6" t="b">
        <f t="shared" si="7"/>
        <v>1</v>
      </c>
      <c r="K6" t="b">
        <f t="shared" si="8"/>
        <v>1</v>
      </c>
      <c r="L6">
        <f t="shared" si="9"/>
        <v>213.69006752597977</v>
      </c>
      <c r="M6">
        <f t="shared" si="10"/>
        <v>14.422205101855956</v>
      </c>
      <c r="N6">
        <f t="shared" si="11"/>
        <v>1710</v>
      </c>
      <c r="O6">
        <f t="shared" si="12"/>
        <v>14</v>
      </c>
    </row>
    <row r="7" spans="1:15">
      <c r="A7">
        <v>-223</v>
      </c>
      <c r="B7">
        <v>-331</v>
      </c>
      <c r="C7">
        <f t="shared" si="0"/>
        <v>-12</v>
      </c>
      <c r="D7">
        <f t="shared" si="1"/>
        <v>-1</v>
      </c>
      <c r="E7">
        <f t="shared" si="2"/>
        <v>144</v>
      </c>
      <c r="F7">
        <f t="shared" si="3"/>
        <v>1</v>
      </c>
      <c r="G7">
        <f t="shared" si="4"/>
        <v>12.041594578792296</v>
      </c>
      <c r="H7">
        <f t="shared" si="5"/>
        <v>-8.3141231888441233E-2</v>
      </c>
      <c r="I7">
        <f t="shared" si="6"/>
        <v>-4.7636416907261783</v>
      </c>
      <c r="J7" t="b">
        <f t="shared" si="7"/>
        <v>1</v>
      </c>
      <c r="K7" t="b">
        <f t="shared" si="8"/>
        <v>1</v>
      </c>
      <c r="L7">
        <f t="shared" si="9"/>
        <v>184.76364169072619</v>
      </c>
      <c r="M7">
        <f t="shared" si="10"/>
        <v>12.041594578792296</v>
      </c>
      <c r="N7">
        <f t="shared" si="11"/>
        <v>1478</v>
      </c>
      <c r="O7">
        <f t="shared" si="12"/>
        <v>12</v>
      </c>
    </row>
    <row r="8" spans="1:15">
      <c r="A8">
        <v>-234</v>
      </c>
      <c r="B8">
        <v>-333</v>
      </c>
      <c r="C8">
        <f t="shared" si="0"/>
        <v>-11</v>
      </c>
      <c r="D8">
        <f t="shared" si="1"/>
        <v>-2</v>
      </c>
      <c r="E8">
        <f t="shared" si="2"/>
        <v>121</v>
      </c>
      <c r="F8">
        <f t="shared" si="3"/>
        <v>4</v>
      </c>
      <c r="G8">
        <f t="shared" si="4"/>
        <v>11.180339887498949</v>
      </c>
      <c r="H8">
        <f t="shared" si="5"/>
        <v>-0.17985349979247828</v>
      </c>
      <c r="I8">
        <f t="shared" si="6"/>
        <v>-10.304846468766033</v>
      </c>
      <c r="J8" t="b">
        <f t="shared" si="7"/>
        <v>1</v>
      </c>
      <c r="K8" t="b">
        <f t="shared" si="8"/>
        <v>1</v>
      </c>
      <c r="L8">
        <f t="shared" si="9"/>
        <v>190.30484646876604</v>
      </c>
      <c r="M8">
        <f t="shared" si="10"/>
        <v>11.180339887498949</v>
      </c>
      <c r="N8">
        <f t="shared" si="11"/>
        <v>1522</v>
      </c>
      <c r="O8">
        <f t="shared" ref="O8:O71" si="13">ROUND(M8,0)</f>
        <v>11</v>
      </c>
    </row>
    <row r="9" spans="1:15">
      <c r="A9">
        <v>-246</v>
      </c>
      <c r="B9">
        <v>-333</v>
      </c>
      <c r="C9">
        <f t="shared" si="0"/>
        <v>-12</v>
      </c>
      <c r="D9">
        <f t="shared" si="1"/>
        <v>0</v>
      </c>
      <c r="E9">
        <f t="shared" si="2"/>
        <v>144</v>
      </c>
      <c r="F9">
        <f t="shared" si="3"/>
        <v>0</v>
      </c>
      <c r="G9">
        <f t="shared" si="4"/>
        <v>12</v>
      </c>
      <c r="H9">
        <f t="shared" si="5"/>
        <v>0</v>
      </c>
      <c r="I9">
        <f t="shared" si="6"/>
        <v>0</v>
      </c>
      <c r="J9" t="b">
        <f t="shared" si="7"/>
        <v>1</v>
      </c>
      <c r="K9" t="b">
        <f t="shared" si="8"/>
        <v>0</v>
      </c>
      <c r="L9">
        <f t="shared" si="9"/>
        <v>180</v>
      </c>
      <c r="M9">
        <f t="shared" si="10"/>
        <v>12</v>
      </c>
      <c r="N9">
        <f t="shared" si="11"/>
        <v>1440</v>
      </c>
      <c r="O9">
        <f t="shared" si="13"/>
        <v>12</v>
      </c>
    </row>
    <row r="10" spans="1:15">
      <c r="A10">
        <v>-259</v>
      </c>
      <c r="B10">
        <v>-340</v>
      </c>
      <c r="C10">
        <f t="shared" si="0"/>
        <v>-13</v>
      </c>
      <c r="D10">
        <f t="shared" si="1"/>
        <v>-7</v>
      </c>
      <c r="E10">
        <f t="shared" si="2"/>
        <v>169</v>
      </c>
      <c r="F10">
        <f t="shared" si="3"/>
        <v>49</v>
      </c>
      <c r="G10">
        <f t="shared" si="4"/>
        <v>14.7648230602334</v>
      </c>
      <c r="H10">
        <f t="shared" si="5"/>
        <v>-0.49394136891958129</v>
      </c>
      <c r="I10">
        <f t="shared" si="6"/>
        <v>-28.300755766006382</v>
      </c>
      <c r="J10" t="b">
        <f t="shared" si="7"/>
        <v>1</v>
      </c>
      <c r="K10" t="b">
        <f t="shared" si="8"/>
        <v>1</v>
      </c>
      <c r="L10">
        <f t="shared" si="9"/>
        <v>208.30075576600638</v>
      </c>
      <c r="M10">
        <f t="shared" si="10"/>
        <v>14.7648230602334</v>
      </c>
      <c r="N10">
        <f t="shared" si="11"/>
        <v>1666</v>
      </c>
      <c r="O10">
        <f t="shared" si="13"/>
        <v>15</v>
      </c>
    </row>
    <row r="11" spans="1:15">
      <c r="A11">
        <v>-274</v>
      </c>
      <c r="B11">
        <v>-350</v>
      </c>
      <c r="C11">
        <f t="shared" si="0"/>
        <v>-15</v>
      </c>
      <c r="D11">
        <f t="shared" si="1"/>
        <v>-10</v>
      </c>
      <c r="E11">
        <f t="shared" si="2"/>
        <v>225</v>
      </c>
      <c r="F11">
        <f t="shared" si="3"/>
        <v>100</v>
      </c>
      <c r="G11">
        <f t="shared" si="4"/>
        <v>18.027756377319946</v>
      </c>
      <c r="H11">
        <f t="shared" si="5"/>
        <v>-0.5880026035475675</v>
      </c>
      <c r="I11">
        <f t="shared" si="6"/>
        <v>-33.690067525979785</v>
      </c>
      <c r="J11" t="b">
        <f t="shared" si="7"/>
        <v>1</v>
      </c>
      <c r="K11" t="b">
        <f t="shared" si="8"/>
        <v>1</v>
      </c>
      <c r="L11">
        <f t="shared" si="9"/>
        <v>213.69006752597977</v>
      </c>
      <c r="M11">
        <f t="shared" si="10"/>
        <v>18.027756377319946</v>
      </c>
      <c r="N11">
        <f t="shared" si="11"/>
        <v>1710</v>
      </c>
      <c r="O11">
        <f t="shared" si="13"/>
        <v>18</v>
      </c>
    </row>
    <row r="12" spans="1:15">
      <c r="A12">
        <v>-285</v>
      </c>
      <c r="B12">
        <v>-350</v>
      </c>
      <c r="C12">
        <f t="shared" si="0"/>
        <v>-11</v>
      </c>
      <c r="D12">
        <f t="shared" si="1"/>
        <v>0</v>
      </c>
      <c r="E12">
        <f t="shared" si="2"/>
        <v>121</v>
      </c>
      <c r="F12">
        <f t="shared" si="3"/>
        <v>0</v>
      </c>
      <c r="G12">
        <f t="shared" si="4"/>
        <v>11</v>
      </c>
      <c r="H12">
        <f t="shared" si="5"/>
        <v>0</v>
      </c>
      <c r="I12">
        <f t="shared" si="6"/>
        <v>0</v>
      </c>
      <c r="J12" t="b">
        <f t="shared" si="7"/>
        <v>1</v>
      </c>
      <c r="K12" t="b">
        <f t="shared" si="8"/>
        <v>0</v>
      </c>
      <c r="L12">
        <f t="shared" si="9"/>
        <v>180</v>
      </c>
      <c r="M12">
        <f t="shared" si="10"/>
        <v>11</v>
      </c>
      <c r="N12">
        <f t="shared" si="11"/>
        <v>1440</v>
      </c>
      <c r="O12">
        <f t="shared" si="13"/>
        <v>11</v>
      </c>
    </row>
    <row r="13" spans="1:15">
      <c r="A13">
        <v>-298</v>
      </c>
      <c r="B13">
        <v>-353</v>
      </c>
      <c r="C13">
        <f t="shared" si="0"/>
        <v>-13</v>
      </c>
      <c r="D13">
        <f t="shared" si="1"/>
        <v>-3</v>
      </c>
      <c r="E13">
        <f t="shared" si="2"/>
        <v>169</v>
      </c>
      <c r="F13">
        <f t="shared" si="3"/>
        <v>9</v>
      </c>
      <c r="G13">
        <f t="shared" si="4"/>
        <v>13.341664064126334</v>
      </c>
      <c r="H13">
        <f t="shared" si="5"/>
        <v>-0.22679884805388589</v>
      </c>
      <c r="I13">
        <f t="shared" si="6"/>
        <v>-12.994616791916506</v>
      </c>
      <c r="J13" t="b">
        <f t="shared" si="7"/>
        <v>1</v>
      </c>
      <c r="K13" t="b">
        <f t="shared" si="8"/>
        <v>1</v>
      </c>
      <c r="L13">
        <f t="shared" si="9"/>
        <v>192.99461679191651</v>
      </c>
      <c r="M13">
        <f t="shared" si="10"/>
        <v>13.341664064126334</v>
      </c>
      <c r="N13">
        <f t="shared" si="11"/>
        <v>1544</v>
      </c>
      <c r="O13">
        <f t="shared" si="13"/>
        <v>13</v>
      </c>
    </row>
    <row r="14" spans="1:15">
      <c r="A14">
        <v>-309</v>
      </c>
      <c r="B14">
        <v>-352</v>
      </c>
      <c r="C14">
        <f t="shared" si="0"/>
        <v>-11</v>
      </c>
      <c r="D14">
        <f t="shared" si="1"/>
        <v>1</v>
      </c>
      <c r="E14">
        <f t="shared" si="2"/>
        <v>121</v>
      </c>
      <c r="F14">
        <f t="shared" si="3"/>
        <v>1</v>
      </c>
      <c r="G14">
        <f t="shared" si="4"/>
        <v>11.045361017187261</v>
      </c>
      <c r="H14">
        <f t="shared" si="5"/>
        <v>9.065988720074511E-2</v>
      </c>
      <c r="I14">
        <f t="shared" si="6"/>
        <v>5.1944289077348058</v>
      </c>
      <c r="J14" t="b">
        <f t="shared" si="7"/>
        <v>1</v>
      </c>
      <c r="K14" t="b">
        <f t="shared" si="8"/>
        <v>0</v>
      </c>
      <c r="L14">
        <f t="shared" si="9"/>
        <v>174.80557109226518</v>
      </c>
      <c r="M14">
        <f t="shared" si="10"/>
        <v>11.045361017187261</v>
      </c>
      <c r="N14">
        <f t="shared" si="11"/>
        <v>1398</v>
      </c>
      <c r="O14">
        <f t="shared" si="13"/>
        <v>11</v>
      </c>
    </row>
    <row r="15" spans="1:15">
      <c r="A15">
        <v>-326</v>
      </c>
      <c r="B15">
        <v>-364</v>
      </c>
      <c r="C15">
        <f t="shared" si="0"/>
        <v>-17</v>
      </c>
      <c r="D15">
        <f t="shared" si="1"/>
        <v>-12</v>
      </c>
      <c r="E15">
        <f t="shared" si="2"/>
        <v>289</v>
      </c>
      <c r="F15">
        <f t="shared" si="3"/>
        <v>144</v>
      </c>
      <c r="G15">
        <f t="shared" si="4"/>
        <v>20.808652046684813</v>
      </c>
      <c r="H15">
        <f t="shared" si="5"/>
        <v>-0.61466295192216547</v>
      </c>
      <c r="I15">
        <f t="shared" si="6"/>
        <v>-35.217592968192712</v>
      </c>
      <c r="J15" t="b">
        <f t="shared" si="7"/>
        <v>1</v>
      </c>
      <c r="K15" t="b">
        <f t="shared" si="8"/>
        <v>1</v>
      </c>
      <c r="L15">
        <f t="shared" si="9"/>
        <v>215.21759296819272</v>
      </c>
      <c r="M15">
        <f t="shared" si="10"/>
        <v>20.808652046684813</v>
      </c>
      <c r="N15">
        <f t="shared" si="11"/>
        <v>1722</v>
      </c>
      <c r="O15">
        <f t="shared" si="13"/>
        <v>21</v>
      </c>
    </row>
    <row r="16" spans="1:15">
      <c r="A16">
        <v>-339</v>
      </c>
      <c r="B16">
        <v>-366</v>
      </c>
      <c r="C16">
        <f t="shared" si="0"/>
        <v>-13</v>
      </c>
      <c r="D16">
        <f t="shared" si="1"/>
        <v>-2</v>
      </c>
      <c r="E16">
        <f t="shared" si="2"/>
        <v>169</v>
      </c>
      <c r="F16">
        <f t="shared" si="3"/>
        <v>4</v>
      </c>
      <c r="G16">
        <f t="shared" si="4"/>
        <v>13.152946437965905</v>
      </c>
      <c r="H16">
        <f t="shared" si="5"/>
        <v>-0.15264932839526515</v>
      </c>
      <c r="I16">
        <f t="shared" si="6"/>
        <v>-8.7461622625552096</v>
      </c>
      <c r="J16" t="b">
        <f t="shared" si="7"/>
        <v>1</v>
      </c>
      <c r="K16" t="b">
        <f t="shared" si="8"/>
        <v>1</v>
      </c>
      <c r="L16">
        <f t="shared" si="9"/>
        <v>188.7461622625552</v>
      </c>
      <c r="M16">
        <f t="shared" si="10"/>
        <v>13.152946437965905</v>
      </c>
      <c r="N16">
        <f t="shared" si="11"/>
        <v>1510</v>
      </c>
      <c r="O16">
        <f t="shared" si="13"/>
        <v>13</v>
      </c>
    </row>
    <row r="17" spans="1:15">
      <c r="A17">
        <v>-351</v>
      </c>
      <c r="B17">
        <v>-367</v>
      </c>
      <c r="C17">
        <f t="shared" si="0"/>
        <v>-12</v>
      </c>
      <c r="D17">
        <f t="shared" si="1"/>
        <v>-1</v>
      </c>
      <c r="E17">
        <f t="shared" si="2"/>
        <v>144</v>
      </c>
      <c r="F17">
        <f t="shared" si="3"/>
        <v>1</v>
      </c>
      <c r="G17">
        <f t="shared" si="4"/>
        <v>12.041594578792296</v>
      </c>
      <c r="H17">
        <f t="shared" si="5"/>
        <v>-8.3141231888441233E-2</v>
      </c>
      <c r="I17">
        <f t="shared" si="6"/>
        <v>-4.7636416907261783</v>
      </c>
      <c r="J17" t="b">
        <f t="shared" si="7"/>
        <v>1</v>
      </c>
      <c r="K17" t="b">
        <f t="shared" si="8"/>
        <v>1</v>
      </c>
      <c r="L17">
        <f t="shared" si="9"/>
        <v>184.76364169072619</v>
      </c>
      <c r="M17">
        <f t="shared" si="10"/>
        <v>12.041594578792296</v>
      </c>
      <c r="N17">
        <f t="shared" si="11"/>
        <v>1478</v>
      </c>
      <c r="O17">
        <f t="shared" si="13"/>
        <v>12</v>
      </c>
    </row>
    <row r="18" spans="1:15">
      <c r="A18">
        <v>-363</v>
      </c>
      <c r="B18">
        <v>-366</v>
      </c>
      <c r="C18">
        <f t="shared" si="0"/>
        <v>-12</v>
      </c>
      <c r="D18">
        <f t="shared" si="1"/>
        <v>1</v>
      </c>
      <c r="E18">
        <f t="shared" si="2"/>
        <v>144</v>
      </c>
      <c r="F18">
        <f t="shared" si="3"/>
        <v>1</v>
      </c>
      <c r="G18">
        <f t="shared" si="4"/>
        <v>12.041594578792296</v>
      </c>
      <c r="H18">
        <f t="shared" si="5"/>
        <v>8.3141231888441219E-2</v>
      </c>
      <c r="I18">
        <f t="shared" si="6"/>
        <v>4.7636416907261774</v>
      </c>
      <c r="J18" t="b">
        <f t="shared" si="7"/>
        <v>1</v>
      </c>
      <c r="K18" t="b">
        <f t="shared" si="8"/>
        <v>0</v>
      </c>
      <c r="L18">
        <f t="shared" si="9"/>
        <v>175.23635830927381</v>
      </c>
      <c r="M18">
        <f t="shared" si="10"/>
        <v>12.041594578792296</v>
      </c>
      <c r="N18">
        <f t="shared" si="11"/>
        <v>1402</v>
      </c>
      <c r="O18">
        <f t="shared" si="13"/>
        <v>12</v>
      </c>
    </row>
    <row r="19" spans="1:15">
      <c r="A19">
        <v>-385</v>
      </c>
      <c r="B19">
        <v>-385</v>
      </c>
      <c r="C19">
        <f t="shared" si="0"/>
        <v>-22</v>
      </c>
      <c r="D19">
        <f t="shared" si="1"/>
        <v>-19</v>
      </c>
      <c r="E19">
        <f t="shared" si="2"/>
        <v>484</v>
      </c>
      <c r="F19">
        <f t="shared" si="3"/>
        <v>361</v>
      </c>
      <c r="G19">
        <f t="shared" si="4"/>
        <v>29.068883707497267</v>
      </c>
      <c r="H19">
        <f t="shared" si="5"/>
        <v>-0.71235759809432908</v>
      </c>
      <c r="I19">
        <f t="shared" si="6"/>
        <v>-40.815083874881594</v>
      </c>
      <c r="J19" t="b">
        <f t="shared" si="7"/>
        <v>1</v>
      </c>
      <c r="K19" t="b">
        <f t="shared" si="8"/>
        <v>1</v>
      </c>
      <c r="L19">
        <f t="shared" si="9"/>
        <v>220.81508387488159</v>
      </c>
      <c r="M19">
        <f t="shared" si="10"/>
        <v>29.068883707497267</v>
      </c>
      <c r="N19">
        <f t="shared" si="11"/>
        <v>1767</v>
      </c>
      <c r="O19">
        <f t="shared" si="13"/>
        <v>29</v>
      </c>
    </row>
    <row r="20" spans="1:15">
      <c r="A20">
        <v>-398</v>
      </c>
      <c r="B20">
        <v>-386</v>
      </c>
      <c r="C20">
        <f t="shared" si="0"/>
        <v>-13</v>
      </c>
      <c r="D20">
        <f t="shared" si="1"/>
        <v>-1</v>
      </c>
      <c r="E20">
        <f t="shared" si="2"/>
        <v>169</v>
      </c>
      <c r="F20">
        <f t="shared" si="3"/>
        <v>1</v>
      </c>
      <c r="G20">
        <f t="shared" si="4"/>
        <v>13.038404810405298</v>
      </c>
      <c r="H20">
        <f t="shared" si="5"/>
        <v>-7.6771891269778028E-2</v>
      </c>
      <c r="I20">
        <f t="shared" si="6"/>
        <v>-4.3987053549955313</v>
      </c>
      <c r="J20" t="b">
        <f t="shared" si="7"/>
        <v>1</v>
      </c>
      <c r="K20" t="b">
        <f t="shared" si="8"/>
        <v>1</v>
      </c>
      <c r="L20">
        <f t="shared" si="9"/>
        <v>184.39870535499554</v>
      </c>
      <c r="M20">
        <f t="shared" si="10"/>
        <v>13.038404810405298</v>
      </c>
      <c r="N20">
        <f t="shared" si="11"/>
        <v>1475</v>
      </c>
      <c r="O20">
        <f t="shared" si="13"/>
        <v>13</v>
      </c>
    </row>
    <row r="21" spans="1:15">
      <c r="A21">
        <v>-411</v>
      </c>
      <c r="B21">
        <v>-386</v>
      </c>
      <c r="C21">
        <f t="shared" si="0"/>
        <v>-13</v>
      </c>
      <c r="D21">
        <f t="shared" si="1"/>
        <v>0</v>
      </c>
      <c r="E21">
        <f t="shared" si="2"/>
        <v>169</v>
      </c>
      <c r="F21">
        <f t="shared" si="3"/>
        <v>0</v>
      </c>
      <c r="G21">
        <f t="shared" si="4"/>
        <v>13</v>
      </c>
      <c r="H21">
        <f t="shared" si="5"/>
        <v>0</v>
      </c>
      <c r="I21">
        <f t="shared" si="6"/>
        <v>0</v>
      </c>
      <c r="J21" t="b">
        <f t="shared" si="7"/>
        <v>1</v>
      </c>
      <c r="K21" t="b">
        <f t="shared" si="8"/>
        <v>0</v>
      </c>
      <c r="L21">
        <f t="shared" si="9"/>
        <v>180</v>
      </c>
      <c r="M21">
        <f t="shared" si="10"/>
        <v>13</v>
      </c>
      <c r="N21">
        <f t="shared" si="11"/>
        <v>1440</v>
      </c>
      <c r="O21">
        <f t="shared" si="13"/>
        <v>13</v>
      </c>
    </row>
    <row r="22" spans="1:15">
      <c r="A22">
        <v>-430</v>
      </c>
      <c r="B22">
        <v>-397</v>
      </c>
      <c r="C22">
        <f t="shared" si="0"/>
        <v>-19</v>
      </c>
      <c r="D22">
        <f t="shared" si="1"/>
        <v>-11</v>
      </c>
      <c r="E22">
        <f t="shared" si="2"/>
        <v>361</v>
      </c>
      <c r="F22">
        <f t="shared" si="3"/>
        <v>121</v>
      </c>
      <c r="G22">
        <f t="shared" si="4"/>
        <v>21.95449840010015</v>
      </c>
      <c r="H22">
        <f t="shared" si="5"/>
        <v>-0.52479577165010738</v>
      </c>
      <c r="I22">
        <f t="shared" si="6"/>
        <v>-30.068582821862453</v>
      </c>
      <c r="J22" t="b">
        <f t="shared" si="7"/>
        <v>1</v>
      </c>
      <c r="K22" t="b">
        <f t="shared" si="8"/>
        <v>1</v>
      </c>
      <c r="L22">
        <f t="shared" si="9"/>
        <v>210.06858282186246</v>
      </c>
      <c r="M22">
        <f t="shared" si="10"/>
        <v>21.95449840010015</v>
      </c>
      <c r="N22">
        <f t="shared" si="11"/>
        <v>1681</v>
      </c>
      <c r="O22">
        <f t="shared" si="13"/>
        <v>22</v>
      </c>
    </row>
    <row r="23" spans="1:15">
      <c r="A23">
        <v>-445</v>
      </c>
      <c r="B23">
        <v>-400</v>
      </c>
      <c r="C23">
        <f t="shared" si="0"/>
        <v>-15</v>
      </c>
      <c r="D23">
        <f t="shared" si="1"/>
        <v>-3</v>
      </c>
      <c r="E23">
        <f t="shared" si="2"/>
        <v>225</v>
      </c>
      <c r="F23">
        <f t="shared" si="3"/>
        <v>9</v>
      </c>
      <c r="G23">
        <f t="shared" si="4"/>
        <v>15.297058540778355</v>
      </c>
      <c r="H23">
        <f t="shared" si="5"/>
        <v>-0.19739555984988075</v>
      </c>
      <c r="I23">
        <f t="shared" si="6"/>
        <v>-11.309932474020213</v>
      </c>
      <c r="J23" t="b">
        <f t="shared" si="7"/>
        <v>1</v>
      </c>
      <c r="K23" t="b">
        <f t="shared" si="8"/>
        <v>1</v>
      </c>
      <c r="L23">
        <f t="shared" si="9"/>
        <v>191.3099324740202</v>
      </c>
      <c r="M23">
        <f t="shared" si="10"/>
        <v>15.297058540778355</v>
      </c>
      <c r="N23">
        <f t="shared" si="11"/>
        <v>1530</v>
      </c>
      <c r="O23">
        <f t="shared" si="13"/>
        <v>15</v>
      </c>
    </row>
    <row r="24" spans="1:15">
      <c r="A24">
        <v>-458</v>
      </c>
      <c r="B24">
        <v>-400</v>
      </c>
      <c r="C24">
        <f t="shared" si="0"/>
        <v>-13</v>
      </c>
      <c r="D24">
        <f t="shared" si="1"/>
        <v>0</v>
      </c>
      <c r="E24">
        <f t="shared" si="2"/>
        <v>169</v>
      </c>
      <c r="F24">
        <f t="shared" si="3"/>
        <v>0</v>
      </c>
      <c r="G24">
        <f t="shared" si="4"/>
        <v>13</v>
      </c>
      <c r="H24">
        <f t="shared" si="5"/>
        <v>0</v>
      </c>
      <c r="I24">
        <f t="shared" si="6"/>
        <v>0</v>
      </c>
      <c r="J24" t="b">
        <f t="shared" si="7"/>
        <v>1</v>
      </c>
      <c r="K24" t="b">
        <f t="shared" si="8"/>
        <v>0</v>
      </c>
      <c r="L24">
        <f t="shared" si="9"/>
        <v>180</v>
      </c>
      <c r="M24">
        <f t="shared" si="10"/>
        <v>13</v>
      </c>
      <c r="N24">
        <f t="shared" si="11"/>
        <v>1440</v>
      </c>
      <c r="O24">
        <f t="shared" si="13"/>
        <v>13</v>
      </c>
    </row>
    <row r="25" spans="1:15">
      <c r="A25">
        <v>-472</v>
      </c>
      <c r="B25">
        <v>-401</v>
      </c>
      <c r="C25">
        <f t="shared" si="0"/>
        <v>-14</v>
      </c>
      <c r="D25">
        <f t="shared" si="1"/>
        <v>-1</v>
      </c>
      <c r="E25">
        <f t="shared" si="2"/>
        <v>196</v>
      </c>
      <c r="F25">
        <f t="shared" si="3"/>
        <v>1</v>
      </c>
      <c r="G25">
        <f t="shared" si="4"/>
        <v>14.035668847618199</v>
      </c>
      <c r="H25">
        <f t="shared" si="5"/>
        <v>-7.1307464785290334E-2</v>
      </c>
      <c r="I25">
        <f t="shared" si="6"/>
        <v>-4.0856167799748775</v>
      </c>
      <c r="J25" t="b">
        <f t="shared" si="7"/>
        <v>1</v>
      </c>
      <c r="K25" t="b">
        <f t="shared" si="8"/>
        <v>1</v>
      </c>
      <c r="L25">
        <f t="shared" si="9"/>
        <v>184.08561677997488</v>
      </c>
      <c r="M25">
        <f t="shared" si="10"/>
        <v>14.035668847618199</v>
      </c>
      <c r="N25">
        <f t="shared" si="11"/>
        <v>1473</v>
      </c>
      <c r="O25">
        <f t="shared" si="13"/>
        <v>14</v>
      </c>
    </row>
    <row r="26" spans="1:15">
      <c r="A26">
        <v>-499</v>
      </c>
      <c r="B26">
        <v>-419</v>
      </c>
      <c r="C26">
        <f t="shared" si="0"/>
        <v>-27</v>
      </c>
      <c r="D26">
        <f t="shared" si="1"/>
        <v>-18</v>
      </c>
      <c r="E26">
        <f t="shared" si="2"/>
        <v>729</v>
      </c>
      <c r="F26">
        <f t="shared" si="3"/>
        <v>324</v>
      </c>
      <c r="G26">
        <f t="shared" si="4"/>
        <v>32.449961479175904</v>
      </c>
      <c r="H26">
        <f t="shared" si="5"/>
        <v>-0.5880026035475675</v>
      </c>
      <c r="I26">
        <f t="shared" si="6"/>
        <v>-33.690067525979785</v>
      </c>
      <c r="J26" t="b">
        <f t="shared" si="7"/>
        <v>1</v>
      </c>
      <c r="K26" t="b">
        <f t="shared" si="8"/>
        <v>1</v>
      </c>
      <c r="L26">
        <f t="shared" si="9"/>
        <v>213.69006752597977</v>
      </c>
      <c r="M26">
        <f t="shared" si="10"/>
        <v>32.449961479175904</v>
      </c>
      <c r="N26">
        <f t="shared" si="11"/>
        <v>1710</v>
      </c>
      <c r="O26">
        <f t="shared" si="13"/>
        <v>32</v>
      </c>
    </row>
    <row r="27" spans="1:15">
      <c r="A27">
        <v>-514</v>
      </c>
      <c r="B27">
        <v>-420</v>
      </c>
      <c r="C27">
        <f t="shared" si="0"/>
        <v>-15</v>
      </c>
      <c r="D27">
        <f t="shared" si="1"/>
        <v>-1</v>
      </c>
      <c r="E27">
        <f t="shared" si="2"/>
        <v>225</v>
      </c>
      <c r="F27">
        <f t="shared" si="3"/>
        <v>1</v>
      </c>
      <c r="G27">
        <f t="shared" si="4"/>
        <v>15.033296378372908</v>
      </c>
      <c r="H27">
        <f t="shared" si="5"/>
        <v>-6.6568163775823808E-2</v>
      </c>
      <c r="I27">
        <f t="shared" si="6"/>
        <v>-3.8140748342903543</v>
      </c>
      <c r="J27" t="b">
        <f t="shared" si="7"/>
        <v>1</v>
      </c>
      <c r="K27" t="b">
        <f t="shared" si="8"/>
        <v>1</v>
      </c>
      <c r="L27">
        <f t="shared" si="9"/>
        <v>183.81407483429035</v>
      </c>
      <c r="M27">
        <f t="shared" si="10"/>
        <v>15.033296378372908</v>
      </c>
      <c r="N27">
        <f t="shared" si="11"/>
        <v>1471</v>
      </c>
      <c r="O27">
        <f t="shared" si="13"/>
        <v>15</v>
      </c>
    </row>
    <row r="28" spans="1:15">
      <c r="A28">
        <v>-528</v>
      </c>
      <c r="B28">
        <v>-421</v>
      </c>
      <c r="C28">
        <f t="shared" si="0"/>
        <v>-14</v>
      </c>
      <c r="D28">
        <f t="shared" si="1"/>
        <v>-1</v>
      </c>
      <c r="E28">
        <f t="shared" si="2"/>
        <v>196</v>
      </c>
      <c r="F28">
        <f t="shared" si="3"/>
        <v>1</v>
      </c>
      <c r="G28">
        <f t="shared" si="4"/>
        <v>14.035668847618199</v>
      </c>
      <c r="H28">
        <f t="shared" si="5"/>
        <v>-7.1307464785290334E-2</v>
      </c>
      <c r="I28">
        <f t="shared" si="6"/>
        <v>-4.0856167799748775</v>
      </c>
      <c r="J28" t="b">
        <f t="shared" si="7"/>
        <v>1</v>
      </c>
      <c r="K28" t="b">
        <f t="shared" si="8"/>
        <v>1</v>
      </c>
      <c r="L28">
        <f t="shared" si="9"/>
        <v>184.08561677997488</v>
      </c>
      <c r="M28">
        <f t="shared" si="10"/>
        <v>14.035668847618199</v>
      </c>
      <c r="N28">
        <f t="shared" si="11"/>
        <v>1473</v>
      </c>
      <c r="O28">
        <f t="shared" si="13"/>
        <v>14</v>
      </c>
    </row>
    <row r="29" spans="1:15">
      <c r="A29">
        <v>-552</v>
      </c>
      <c r="B29">
        <v>-432</v>
      </c>
      <c r="C29">
        <f t="shared" si="0"/>
        <v>-24</v>
      </c>
      <c r="D29">
        <f t="shared" si="1"/>
        <v>-11</v>
      </c>
      <c r="E29">
        <f t="shared" si="2"/>
        <v>576</v>
      </c>
      <c r="F29">
        <f t="shared" si="3"/>
        <v>121</v>
      </c>
      <c r="G29">
        <f t="shared" si="4"/>
        <v>26.40075756488817</v>
      </c>
      <c r="H29">
        <f t="shared" si="5"/>
        <v>-0.42976227909668852</v>
      </c>
      <c r="I29">
        <f t="shared" si="6"/>
        <v>-24.623564786163612</v>
      </c>
      <c r="J29" t="b">
        <f t="shared" si="7"/>
        <v>1</v>
      </c>
      <c r="K29" t="b">
        <f t="shared" si="8"/>
        <v>1</v>
      </c>
      <c r="L29">
        <f t="shared" si="9"/>
        <v>204.62356478616363</v>
      </c>
      <c r="M29">
        <f t="shared" si="10"/>
        <v>26.40075756488817</v>
      </c>
      <c r="N29">
        <f t="shared" si="11"/>
        <v>1637</v>
      </c>
      <c r="O29">
        <f t="shared" si="13"/>
        <v>26</v>
      </c>
    </row>
    <row r="30" spans="1:15">
      <c r="A30">
        <v>-569</v>
      </c>
      <c r="B30">
        <v>-436</v>
      </c>
      <c r="C30">
        <f t="shared" si="0"/>
        <v>-17</v>
      </c>
      <c r="D30">
        <f t="shared" si="1"/>
        <v>-4</v>
      </c>
      <c r="E30">
        <f t="shared" si="2"/>
        <v>289</v>
      </c>
      <c r="F30">
        <f t="shared" si="3"/>
        <v>16</v>
      </c>
      <c r="G30">
        <f t="shared" si="4"/>
        <v>17.464249196572979</v>
      </c>
      <c r="H30">
        <f t="shared" si="5"/>
        <v>-0.2310906671958971</v>
      </c>
      <c r="I30">
        <f t="shared" si="6"/>
        <v>-13.240519915187207</v>
      </c>
      <c r="J30" t="b">
        <f t="shared" si="7"/>
        <v>1</v>
      </c>
      <c r="K30" t="b">
        <f t="shared" si="8"/>
        <v>1</v>
      </c>
      <c r="L30">
        <f t="shared" si="9"/>
        <v>193.24051991518721</v>
      </c>
      <c r="M30">
        <f t="shared" si="10"/>
        <v>17.464249196572979</v>
      </c>
      <c r="N30">
        <f t="shared" si="11"/>
        <v>1546</v>
      </c>
      <c r="O30">
        <f t="shared" si="13"/>
        <v>17</v>
      </c>
    </row>
    <row r="31" spans="1:15">
      <c r="A31">
        <v>-584</v>
      </c>
      <c r="B31">
        <v>-436</v>
      </c>
      <c r="C31">
        <f t="shared" si="0"/>
        <v>-15</v>
      </c>
      <c r="D31">
        <f t="shared" si="1"/>
        <v>0</v>
      </c>
      <c r="E31">
        <f t="shared" si="2"/>
        <v>225</v>
      </c>
      <c r="F31">
        <f t="shared" si="3"/>
        <v>0</v>
      </c>
      <c r="G31">
        <f t="shared" si="4"/>
        <v>15</v>
      </c>
      <c r="H31">
        <f t="shared" si="5"/>
        <v>0</v>
      </c>
      <c r="I31">
        <f t="shared" si="6"/>
        <v>0</v>
      </c>
      <c r="J31" t="b">
        <f t="shared" si="7"/>
        <v>1</v>
      </c>
      <c r="K31" t="b">
        <f t="shared" si="8"/>
        <v>0</v>
      </c>
      <c r="L31">
        <f t="shared" si="9"/>
        <v>180</v>
      </c>
      <c r="M31">
        <f t="shared" si="10"/>
        <v>15</v>
      </c>
      <c r="N31">
        <f t="shared" si="11"/>
        <v>1440</v>
      </c>
      <c r="O31">
        <f t="shared" si="13"/>
        <v>15</v>
      </c>
    </row>
    <row r="32" spans="1:15">
      <c r="A32">
        <v>-615</v>
      </c>
      <c r="B32">
        <v>-453</v>
      </c>
      <c r="C32">
        <f t="shared" si="0"/>
        <v>-31</v>
      </c>
      <c r="D32">
        <f t="shared" si="1"/>
        <v>-17</v>
      </c>
      <c r="E32">
        <f t="shared" si="2"/>
        <v>961</v>
      </c>
      <c r="F32">
        <f t="shared" si="3"/>
        <v>289</v>
      </c>
      <c r="G32">
        <f t="shared" si="4"/>
        <v>35.355339059327378</v>
      </c>
      <c r="H32">
        <f t="shared" si="5"/>
        <v>-0.50160405418912035</v>
      </c>
      <c r="I32">
        <f t="shared" si="6"/>
        <v>-28.739795291688036</v>
      </c>
      <c r="J32" t="b">
        <f t="shared" si="7"/>
        <v>1</v>
      </c>
      <c r="K32" t="b">
        <f t="shared" si="8"/>
        <v>1</v>
      </c>
      <c r="L32">
        <f t="shared" si="9"/>
        <v>208.73979529168804</v>
      </c>
      <c r="M32">
        <f t="shared" si="10"/>
        <v>35.355339059327378</v>
      </c>
      <c r="N32">
        <f t="shared" si="11"/>
        <v>1670</v>
      </c>
      <c r="O32">
        <f t="shared" si="13"/>
        <v>35</v>
      </c>
    </row>
    <row r="33" spans="1:15">
      <c r="A33">
        <v>-633</v>
      </c>
      <c r="B33">
        <v>-455</v>
      </c>
      <c r="C33">
        <f t="shared" si="0"/>
        <v>-18</v>
      </c>
      <c r="D33">
        <f t="shared" si="1"/>
        <v>-2</v>
      </c>
      <c r="E33">
        <f t="shared" si="2"/>
        <v>324</v>
      </c>
      <c r="F33">
        <f t="shared" si="3"/>
        <v>4</v>
      </c>
      <c r="G33">
        <f t="shared" si="4"/>
        <v>18.110770276274835</v>
      </c>
      <c r="H33">
        <f t="shared" si="5"/>
        <v>-0.11065722117389563</v>
      </c>
      <c r="I33">
        <f t="shared" si="6"/>
        <v>-6.3401917459099089</v>
      </c>
      <c r="J33" t="b">
        <f t="shared" si="7"/>
        <v>1</v>
      </c>
      <c r="K33" t="b">
        <f t="shared" si="8"/>
        <v>1</v>
      </c>
      <c r="L33">
        <f t="shared" si="9"/>
        <v>186.34019174590992</v>
      </c>
      <c r="M33">
        <f t="shared" si="10"/>
        <v>18.110770276274835</v>
      </c>
      <c r="N33">
        <f t="shared" si="11"/>
        <v>1491</v>
      </c>
      <c r="O33">
        <f t="shared" si="13"/>
        <v>18</v>
      </c>
    </row>
    <row r="34" spans="1:15">
      <c r="A34">
        <v>-662</v>
      </c>
      <c r="B34">
        <v>-467</v>
      </c>
      <c r="C34">
        <f t="shared" si="0"/>
        <v>-29</v>
      </c>
      <c r="D34">
        <f t="shared" si="1"/>
        <v>-12</v>
      </c>
      <c r="E34">
        <f t="shared" si="2"/>
        <v>841</v>
      </c>
      <c r="F34">
        <f t="shared" si="3"/>
        <v>144</v>
      </c>
      <c r="G34">
        <f t="shared" si="4"/>
        <v>31.384709652950431</v>
      </c>
      <c r="H34">
        <f t="shared" si="5"/>
        <v>-0.39234014421551577</v>
      </c>
      <c r="I34">
        <f t="shared" si="6"/>
        <v>-22.479434397103113</v>
      </c>
      <c r="J34" t="b">
        <f t="shared" si="7"/>
        <v>1</v>
      </c>
      <c r="K34" t="b">
        <f t="shared" si="8"/>
        <v>1</v>
      </c>
      <c r="L34">
        <f t="shared" si="9"/>
        <v>202.47943439710312</v>
      </c>
      <c r="M34">
        <f t="shared" si="10"/>
        <v>31.384709652950431</v>
      </c>
      <c r="N34">
        <f t="shared" si="11"/>
        <v>1620</v>
      </c>
      <c r="O34">
        <f t="shared" si="13"/>
        <v>31</v>
      </c>
    </row>
    <row r="35" spans="1:15">
      <c r="A35">
        <v>-680</v>
      </c>
      <c r="B35">
        <v>-469</v>
      </c>
      <c r="C35">
        <f t="shared" si="0"/>
        <v>-18</v>
      </c>
      <c r="D35">
        <f t="shared" si="1"/>
        <v>-2</v>
      </c>
      <c r="E35">
        <f t="shared" si="2"/>
        <v>324</v>
      </c>
      <c r="F35">
        <f t="shared" si="3"/>
        <v>4</v>
      </c>
      <c r="G35">
        <f t="shared" si="4"/>
        <v>18.110770276274835</v>
      </c>
      <c r="H35">
        <f t="shared" si="5"/>
        <v>-0.11065722117389563</v>
      </c>
      <c r="I35">
        <f t="shared" si="6"/>
        <v>-6.3401917459099089</v>
      </c>
      <c r="J35" t="b">
        <f t="shared" si="7"/>
        <v>1</v>
      </c>
      <c r="K35" t="b">
        <f t="shared" si="8"/>
        <v>1</v>
      </c>
      <c r="L35">
        <f t="shared" si="9"/>
        <v>186.34019174590992</v>
      </c>
      <c r="M35">
        <f t="shared" si="10"/>
        <v>18.110770276274835</v>
      </c>
      <c r="N35">
        <f t="shared" si="11"/>
        <v>1491</v>
      </c>
      <c r="O35">
        <f t="shared" si="13"/>
        <v>18</v>
      </c>
    </row>
    <row r="36" spans="1:15">
      <c r="A36">
        <v>-717</v>
      </c>
      <c r="B36">
        <v>-487</v>
      </c>
      <c r="C36">
        <f t="shared" si="0"/>
        <v>-37</v>
      </c>
      <c r="D36">
        <f t="shared" si="1"/>
        <v>-18</v>
      </c>
      <c r="E36">
        <f t="shared" si="2"/>
        <v>1369</v>
      </c>
      <c r="F36">
        <f t="shared" si="3"/>
        <v>324</v>
      </c>
      <c r="G36">
        <f t="shared" si="4"/>
        <v>41.146081222881968</v>
      </c>
      <c r="H36">
        <f t="shared" si="5"/>
        <v>-0.45277847182353592</v>
      </c>
      <c r="I36">
        <f t="shared" si="6"/>
        <v>-25.942295489871672</v>
      </c>
      <c r="J36" t="b">
        <f t="shared" si="7"/>
        <v>1</v>
      </c>
      <c r="K36" t="b">
        <f t="shared" si="8"/>
        <v>1</v>
      </c>
      <c r="L36">
        <f t="shared" si="9"/>
        <v>205.94229548987167</v>
      </c>
      <c r="M36">
        <f t="shared" si="10"/>
        <v>41.146081222881968</v>
      </c>
      <c r="N36">
        <f t="shared" si="11"/>
        <v>1648</v>
      </c>
      <c r="O36">
        <f t="shared" si="13"/>
        <v>41</v>
      </c>
    </row>
    <row r="37" spans="1:15">
      <c r="A37">
        <v>-737</v>
      </c>
      <c r="B37">
        <v>-489</v>
      </c>
      <c r="C37">
        <f t="shared" si="0"/>
        <v>-20</v>
      </c>
      <c r="D37">
        <f t="shared" si="1"/>
        <v>-2</v>
      </c>
      <c r="E37">
        <f t="shared" si="2"/>
        <v>400</v>
      </c>
      <c r="F37">
        <f t="shared" si="3"/>
        <v>4</v>
      </c>
      <c r="G37">
        <f t="shared" si="4"/>
        <v>20.09975124224178</v>
      </c>
      <c r="H37">
        <f t="shared" si="5"/>
        <v>-9.9668652491162038E-2</v>
      </c>
      <c r="I37">
        <f t="shared" si="6"/>
        <v>-5.710593137499643</v>
      </c>
      <c r="J37" t="b">
        <f t="shared" si="7"/>
        <v>1</v>
      </c>
      <c r="K37" t="b">
        <f t="shared" si="8"/>
        <v>1</v>
      </c>
      <c r="L37">
        <f t="shared" si="9"/>
        <v>185.71059313749964</v>
      </c>
      <c r="M37">
        <f t="shared" si="10"/>
        <v>20.09975124224178</v>
      </c>
      <c r="N37">
        <f t="shared" si="11"/>
        <v>1486</v>
      </c>
      <c r="O37">
        <f t="shared" si="13"/>
        <v>20</v>
      </c>
    </row>
    <row r="38" spans="1:15">
      <c r="A38">
        <v>-770</v>
      </c>
      <c r="B38">
        <v>-502</v>
      </c>
      <c r="C38">
        <f t="shared" si="0"/>
        <v>-33</v>
      </c>
      <c r="D38">
        <f t="shared" si="1"/>
        <v>-13</v>
      </c>
      <c r="E38">
        <f t="shared" si="2"/>
        <v>1089</v>
      </c>
      <c r="F38">
        <f t="shared" si="3"/>
        <v>169</v>
      </c>
      <c r="G38">
        <f t="shared" si="4"/>
        <v>35.468295701936398</v>
      </c>
      <c r="H38">
        <f t="shared" si="5"/>
        <v>-0.37527082285595736</v>
      </c>
      <c r="I38">
        <f t="shared" si="6"/>
        <v>-21.501434324047906</v>
      </c>
      <c r="J38" t="b">
        <f t="shared" si="7"/>
        <v>1</v>
      </c>
      <c r="K38" t="b">
        <f t="shared" si="8"/>
        <v>1</v>
      </c>
      <c r="L38">
        <f t="shared" si="9"/>
        <v>201.50143432404792</v>
      </c>
      <c r="M38">
        <f t="shared" si="10"/>
        <v>35.468295701936398</v>
      </c>
      <c r="N38">
        <f t="shared" si="11"/>
        <v>1612</v>
      </c>
      <c r="O38">
        <f t="shared" si="13"/>
        <v>35</v>
      </c>
    </row>
    <row r="39" spans="1:15">
      <c r="A39">
        <v>-790</v>
      </c>
      <c r="B39">
        <v>-504</v>
      </c>
      <c r="C39">
        <f t="shared" si="0"/>
        <v>-20</v>
      </c>
      <c r="D39">
        <f t="shared" si="1"/>
        <v>-2</v>
      </c>
      <c r="E39">
        <f t="shared" si="2"/>
        <v>400</v>
      </c>
      <c r="F39">
        <f t="shared" si="3"/>
        <v>4</v>
      </c>
      <c r="G39">
        <f t="shared" si="4"/>
        <v>20.09975124224178</v>
      </c>
      <c r="H39">
        <f t="shared" si="5"/>
        <v>-9.9668652491162038E-2</v>
      </c>
      <c r="I39">
        <f t="shared" si="6"/>
        <v>-5.710593137499643</v>
      </c>
      <c r="J39" t="b">
        <f t="shared" si="7"/>
        <v>1</v>
      </c>
      <c r="K39" t="b">
        <f t="shared" si="8"/>
        <v>1</v>
      </c>
      <c r="L39">
        <f t="shared" si="9"/>
        <v>185.71059313749964</v>
      </c>
      <c r="M39">
        <f t="shared" si="10"/>
        <v>20.09975124224178</v>
      </c>
      <c r="N39">
        <f t="shared" si="11"/>
        <v>1486</v>
      </c>
      <c r="O39">
        <f t="shared" si="13"/>
        <v>20</v>
      </c>
    </row>
    <row r="40" spans="1:15">
      <c r="A40">
        <v>-834</v>
      </c>
      <c r="B40">
        <v>-523</v>
      </c>
      <c r="C40">
        <f t="shared" si="0"/>
        <v>-44</v>
      </c>
      <c r="D40">
        <f t="shared" si="1"/>
        <v>-19</v>
      </c>
      <c r="E40">
        <f t="shared" si="2"/>
        <v>1936</v>
      </c>
      <c r="F40">
        <f t="shared" si="3"/>
        <v>361</v>
      </c>
      <c r="G40">
        <f t="shared" si="4"/>
        <v>47.927027865287037</v>
      </c>
      <c r="H40">
        <f t="shared" si="5"/>
        <v>-0.40763150545762683</v>
      </c>
      <c r="I40">
        <f t="shared" si="6"/>
        <v>-23.355564859286002</v>
      </c>
      <c r="J40" t="b">
        <f t="shared" si="7"/>
        <v>1</v>
      </c>
      <c r="K40" t="b">
        <f t="shared" si="8"/>
        <v>1</v>
      </c>
      <c r="L40">
        <f t="shared" si="9"/>
        <v>203.35556485928601</v>
      </c>
      <c r="M40">
        <f t="shared" si="10"/>
        <v>47.927027865287037</v>
      </c>
      <c r="N40">
        <f t="shared" si="11"/>
        <v>1627</v>
      </c>
      <c r="O40">
        <f t="shared" si="13"/>
        <v>48</v>
      </c>
    </row>
    <row r="41" spans="1:15">
      <c r="A41">
        <v>-857</v>
      </c>
      <c r="B41">
        <v>-525</v>
      </c>
      <c r="C41">
        <f t="shared" si="0"/>
        <v>-23</v>
      </c>
      <c r="D41">
        <f t="shared" si="1"/>
        <v>-2</v>
      </c>
      <c r="E41">
        <f t="shared" si="2"/>
        <v>529</v>
      </c>
      <c r="F41">
        <f t="shared" si="3"/>
        <v>4</v>
      </c>
      <c r="G41">
        <f t="shared" si="4"/>
        <v>23.086792761230392</v>
      </c>
      <c r="H41">
        <f t="shared" si="5"/>
        <v>-8.6738338675985113E-2</v>
      </c>
      <c r="I41">
        <f t="shared" si="6"/>
        <v>-4.9697407281103043</v>
      </c>
      <c r="J41" t="b">
        <f t="shared" si="7"/>
        <v>1</v>
      </c>
      <c r="K41" t="b">
        <f t="shared" si="8"/>
        <v>1</v>
      </c>
      <c r="L41">
        <f t="shared" si="9"/>
        <v>184.96974072811031</v>
      </c>
      <c r="M41">
        <f t="shared" si="10"/>
        <v>23.086792761230392</v>
      </c>
      <c r="N41">
        <f t="shared" si="11"/>
        <v>1480</v>
      </c>
      <c r="O41">
        <f t="shared" si="13"/>
        <v>23</v>
      </c>
    </row>
    <row r="42" spans="1:15">
      <c r="A42">
        <v>-896</v>
      </c>
      <c r="B42">
        <v>-538</v>
      </c>
      <c r="C42">
        <f t="shared" si="0"/>
        <v>-39</v>
      </c>
      <c r="D42">
        <f t="shared" si="1"/>
        <v>-13</v>
      </c>
      <c r="E42">
        <f t="shared" si="2"/>
        <v>1521</v>
      </c>
      <c r="F42">
        <f t="shared" si="3"/>
        <v>169</v>
      </c>
      <c r="G42">
        <f t="shared" si="4"/>
        <v>41.109609582188931</v>
      </c>
      <c r="H42">
        <f t="shared" si="5"/>
        <v>-0.32175055439664224</v>
      </c>
      <c r="I42">
        <f t="shared" si="6"/>
        <v>-18.434948822922014</v>
      </c>
      <c r="J42" t="b">
        <f t="shared" si="7"/>
        <v>1</v>
      </c>
      <c r="K42" t="b">
        <f t="shared" si="8"/>
        <v>1</v>
      </c>
      <c r="L42">
        <f t="shared" si="9"/>
        <v>198.43494882292202</v>
      </c>
      <c r="M42">
        <f t="shared" si="10"/>
        <v>41.109609582188931</v>
      </c>
      <c r="N42">
        <f t="shared" si="11"/>
        <v>1587</v>
      </c>
      <c r="O42">
        <f t="shared" si="13"/>
        <v>41</v>
      </c>
    </row>
    <row r="43" spans="1:15">
      <c r="A43">
        <v>-947</v>
      </c>
      <c r="B43">
        <v>-558</v>
      </c>
      <c r="C43">
        <f t="shared" si="0"/>
        <v>-51</v>
      </c>
      <c r="D43">
        <f t="shared" si="1"/>
        <v>-20</v>
      </c>
      <c r="E43">
        <f t="shared" si="2"/>
        <v>2601</v>
      </c>
      <c r="F43">
        <f t="shared" si="3"/>
        <v>400</v>
      </c>
      <c r="G43">
        <f t="shared" si="4"/>
        <v>54.78138369920935</v>
      </c>
      <c r="H43">
        <f t="shared" si="5"/>
        <v>-0.37372681996555346</v>
      </c>
      <c r="I43">
        <f t="shared" si="6"/>
        <v>-21.412969474871762</v>
      </c>
      <c r="J43" t="b">
        <f t="shared" si="7"/>
        <v>1</v>
      </c>
      <c r="K43" t="b">
        <f t="shared" si="8"/>
        <v>1</v>
      </c>
      <c r="L43">
        <f t="shared" si="9"/>
        <v>201.41296947487177</v>
      </c>
      <c r="M43">
        <f t="shared" si="10"/>
        <v>54.78138369920935</v>
      </c>
      <c r="N43">
        <f t="shared" si="11"/>
        <v>1611</v>
      </c>
      <c r="O43">
        <f t="shared" si="13"/>
        <v>55</v>
      </c>
    </row>
    <row r="44" spans="1:15">
      <c r="A44">
        <v>-993</v>
      </c>
      <c r="B44">
        <v>-573</v>
      </c>
      <c r="C44">
        <f t="shared" si="0"/>
        <v>-46</v>
      </c>
      <c r="D44">
        <f t="shared" si="1"/>
        <v>-15</v>
      </c>
      <c r="E44">
        <f t="shared" si="2"/>
        <v>2116</v>
      </c>
      <c r="F44">
        <f t="shared" si="3"/>
        <v>225</v>
      </c>
      <c r="G44">
        <f t="shared" si="4"/>
        <v>48.383881613611777</v>
      </c>
      <c r="H44">
        <f t="shared" si="5"/>
        <v>-0.31521469975071109</v>
      </c>
      <c r="I44">
        <f t="shared" si="6"/>
        <v>-18.060471936199189</v>
      </c>
      <c r="J44" t="b">
        <f t="shared" si="7"/>
        <v>1</v>
      </c>
      <c r="K44" t="b">
        <f t="shared" si="8"/>
        <v>1</v>
      </c>
      <c r="L44">
        <f t="shared" si="9"/>
        <v>198.06047193619918</v>
      </c>
      <c r="M44">
        <f t="shared" si="10"/>
        <v>48.383881613611777</v>
      </c>
      <c r="N44">
        <f t="shared" si="11"/>
        <v>1584</v>
      </c>
      <c r="O44">
        <f t="shared" si="13"/>
        <v>48</v>
      </c>
    </row>
    <row r="45" spans="1:15">
      <c r="A45">
        <v>-1050</v>
      </c>
      <c r="B45">
        <v>-593</v>
      </c>
      <c r="C45">
        <f t="shared" si="0"/>
        <v>-57</v>
      </c>
      <c r="D45">
        <f t="shared" si="1"/>
        <v>-20</v>
      </c>
      <c r="E45">
        <f t="shared" si="2"/>
        <v>3249</v>
      </c>
      <c r="F45">
        <f t="shared" si="3"/>
        <v>400</v>
      </c>
      <c r="G45">
        <f t="shared" si="4"/>
        <v>60.406953242155822</v>
      </c>
      <c r="H45">
        <f t="shared" si="5"/>
        <v>-0.33745606922778149</v>
      </c>
      <c r="I45">
        <f t="shared" si="6"/>
        <v>-19.334808537826412</v>
      </c>
      <c r="J45" t="b">
        <f t="shared" si="7"/>
        <v>1</v>
      </c>
      <c r="K45" t="b">
        <f t="shared" si="8"/>
        <v>1</v>
      </c>
      <c r="L45">
        <f t="shared" si="9"/>
        <v>199.3348085378264</v>
      </c>
      <c r="M45">
        <f t="shared" si="10"/>
        <v>60.406953242155822</v>
      </c>
      <c r="N45">
        <f t="shared" si="11"/>
        <v>1595</v>
      </c>
      <c r="O45">
        <f t="shared" si="13"/>
        <v>60</v>
      </c>
    </row>
    <row r="46" spans="1:15">
      <c r="A46">
        <v>-1064</v>
      </c>
      <c r="B46">
        <v>-589</v>
      </c>
      <c r="C46">
        <f t="shared" si="0"/>
        <v>-14</v>
      </c>
      <c r="D46">
        <f t="shared" si="1"/>
        <v>4</v>
      </c>
      <c r="E46">
        <f t="shared" si="2"/>
        <v>196</v>
      </c>
      <c r="F46">
        <f t="shared" si="3"/>
        <v>16</v>
      </c>
      <c r="G46">
        <f t="shared" si="4"/>
        <v>14.560219778561036</v>
      </c>
      <c r="H46">
        <f t="shared" si="5"/>
        <v>0.27829965900511139</v>
      </c>
      <c r="I46">
        <f t="shared" si="6"/>
        <v>15.945395900922858</v>
      </c>
      <c r="J46" t="b">
        <f t="shared" si="7"/>
        <v>1</v>
      </c>
      <c r="K46" t="b">
        <f t="shared" si="8"/>
        <v>0</v>
      </c>
      <c r="L46">
        <f t="shared" si="9"/>
        <v>164.05460409907715</v>
      </c>
      <c r="M46">
        <f t="shared" si="10"/>
        <v>14.560219778561036</v>
      </c>
      <c r="N46">
        <f t="shared" si="11"/>
        <v>1312</v>
      </c>
      <c r="O46">
        <f t="shared" si="13"/>
        <v>15</v>
      </c>
    </row>
    <row r="47" spans="1:15">
      <c r="A47">
        <v>-1167</v>
      </c>
      <c r="B47">
        <v>-630</v>
      </c>
      <c r="C47">
        <f t="shared" si="0"/>
        <v>-103</v>
      </c>
      <c r="D47">
        <f t="shared" si="1"/>
        <v>-41</v>
      </c>
      <c r="E47">
        <f t="shared" si="2"/>
        <v>10609</v>
      </c>
      <c r="F47">
        <f t="shared" si="3"/>
        <v>1681</v>
      </c>
      <c r="G47">
        <f t="shared" si="4"/>
        <v>110.86027241532469</v>
      </c>
      <c r="H47">
        <f t="shared" si="5"/>
        <v>-0.37883133680290682</v>
      </c>
      <c r="I47">
        <f t="shared" si="6"/>
        <v>-21.705436746105576</v>
      </c>
      <c r="J47" t="b">
        <f t="shared" si="7"/>
        <v>1</v>
      </c>
      <c r="K47" t="b">
        <f t="shared" si="8"/>
        <v>1</v>
      </c>
      <c r="L47">
        <f t="shared" si="9"/>
        <v>201.70543674610559</v>
      </c>
      <c r="M47">
        <f t="shared" si="10"/>
        <v>110.86027241532469</v>
      </c>
      <c r="N47">
        <f t="shared" si="11"/>
        <v>1614</v>
      </c>
      <c r="O47">
        <f t="shared" si="13"/>
        <v>111</v>
      </c>
    </row>
    <row r="48" spans="1:15">
      <c r="A48">
        <v>-1234</v>
      </c>
      <c r="B48">
        <v>-675</v>
      </c>
      <c r="C48">
        <f t="shared" si="0"/>
        <v>-67</v>
      </c>
      <c r="D48">
        <f t="shared" si="1"/>
        <v>-45</v>
      </c>
      <c r="E48">
        <f t="shared" si="2"/>
        <v>4489</v>
      </c>
      <c r="F48">
        <f t="shared" si="3"/>
        <v>2025</v>
      </c>
      <c r="G48">
        <f t="shared" si="4"/>
        <v>80.709355095924295</v>
      </c>
      <c r="H48">
        <f t="shared" si="5"/>
        <v>-0.59143901613755512</v>
      </c>
      <c r="I48">
        <f t="shared" si="6"/>
        <v>-33.886959464051699</v>
      </c>
      <c r="J48" t="b">
        <f t="shared" si="7"/>
        <v>1</v>
      </c>
      <c r="K48" t="b">
        <f t="shared" si="8"/>
        <v>1</v>
      </c>
      <c r="L48">
        <f t="shared" si="9"/>
        <v>213.8869594640517</v>
      </c>
      <c r="M48">
        <f t="shared" si="10"/>
        <v>80.709355095924295</v>
      </c>
      <c r="N48">
        <f t="shared" si="11"/>
        <v>1711</v>
      </c>
      <c r="O48">
        <f t="shared" si="13"/>
        <v>81</v>
      </c>
    </row>
    <row r="49" spans="1:15">
      <c r="A49">
        <v>-1252</v>
      </c>
      <c r="B49">
        <v>-697</v>
      </c>
      <c r="C49">
        <f t="shared" si="0"/>
        <v>-18</v>
      </c>
      <c r="D49">
        <f t="shared" si="1"/>
        <v>-22</v>
      </c>
      <c r="E49">
        <f t="shared" si="2"/>
        <v>324</v>
      </c>
      <c r="F49">
        <f t="shared" si="3"/>
        <v>484</v>
      </c>
      <c r="G49">
        <f t="shared" si="4"/>
        <v>28.42534080710379</v>
      </c>
      <c r="H49">
        <f t="shared" si="5"/>
        <v>-0.88506681588861025</v>
      </c>
      <c r="I49">
        <f t="shared" si="6"/>
        <v>-50.710593137499636</v>
      </c>
      <c r="J49" t="b">
        <f t="shared" si="7"/>
        <v>1</v>
      </c>
      <c r="K49" t="b">
        <f t="shared" si="8"/>
        <v>1</v>
      </c>
      <c r="L49">
        <f t="shared" si="9"/>
        <v>230.71059313749964</v>
      </c>
      <c r="M49">
        <f t="shared" si="10"/>
        <v>28.42534080710379</v>
      </c>
      <c r="N49">
        <f t="shared" si="11"/>
        <v>1846</v>
      </c>
      <c r="O49">
        <f t="shared" si="13"/>
        <v>28</v>
      </c>
    </row>
    <row r="50" spans="1:15">
      <c r="A50">
        <v>-1251</v>
      </c>
      <c r="B50">
        <v>-708</v>
      </c>
      <c r="C50">
        <f t="shared" si="0"/>
        <v>1</v>
      </c>
      <c r="D50">
        <f t="shared" si="1"/>
        <v>-11</v>
      </c>
      <c r="E50">
        <f t="shared" si="2"/>
        <v>1</v>
      </c>
      <c r="F50">
        <f t="shared" si="3"/>
        <v>121</v>
      </c>
      <c r="G50">
        <f t="shared" si="4"/>
        <v>11.045361017187261</v>
      </c>
      <c r="H50">
        <f t="shared" si="5"/>
        <v>-1.4801364395941528</v>
      </c>
      <c r="I50">
        <f t="shared" si="6"/>
        <v>-84.805571092265268</v>
      </c>
      <c r="J50" t="b">
        <f t="shared" si="7"/>
        <v>0</v>
      </c>
      <c r="K50" t="b">
        <f t="shared" si="8"/>
        <v>1</v>
      </c>
      <c r="L50">
        <f t="shared" si="9"/>
        <v>275.19442890773473</v>
      </c>
      <c r="M50">
        <f t="shared" si="10"/>
        <v>11.045361017187261</v>
      </c>
      <c r="N50">
        <f t="shared" si="11"/>
        <v>2202</v>
      </c>
      <c r="O50">
        <f t="shared" si="13"/>
        <v>11</v>
      </c>
    </row>
    <row r="51" spans="1:15">
      <c r="A51">
        <v>-1260</v>
      </c>
      <c r="B51">
        <v>-726</v>
      </c>
      <c r="C51">
        <f t="shared" si="0"/>
        <v>-9</v>
      </c>
      <c r="D51">
        <f t="shared" si="1"/>
        <v>-18</v>
      </c>
      <c r="E51">
        <f t="shared" si="2"/>
        <v>81</v>
      </c>
      <c r="F51">
        <f t="shared" si="3"/>
        <v>324</v>
      </c>
      <c r="G51">
        <f t="shared" si="4"/>
        <v>20.124611797498108</v>
      </c>
      <c r="H51">
        <f t="shared" si="5"/>
        <v>-1.1071487177940902</v>
      </c>
      <c r="I51">
        <f t="shared" si="6"/>
        <v>-63.434948822921996</v>
      </c>
      <c r="J51" t="b">
        <f t="shared" si="7"/>
        <v>1</v>
      </c>
      <c r="K51" t="b">
        <f t="shared" si="8"/>
        <v>1</v>
      </c>
      <c r="L51">
        <f t="shared" si="9"/>
        <v>243.434948822922</v>
      </c>
      <c r="M51">
        <f t="shared" si="10"/>
        <v>20.124611797498108</v>
      </c>
      <c r="N51">
        <f t="shared" si="11"/>
        <v>1947</v>
      </c>
      <c r="O51">
        <f t="shared" si="13"/>
        <v>20</v>
      </c>
    </row>
    <row r="52" spans="1:15">
      <c r="A52">
        <v>-1257</v>
      </c>
      <c r="B52">
        <v>-737</v>
      </c>
      <c r="C52">
        <f t="shared" si="0"/>
        <v>3</v>
      </c>
      <c r="D52">
        <f t="shared" si="1"/>
        <v>-11</v>
      </c>
      <c r="E52">
        <f t="shared" si="2"/>
        <v>9</v>
      </c>
      <c r="F52">
        <f t="shared" si="3"/>
        <v>121</v>
      </c>
      <c r="G52">
        <f t="shared" si="4"/>
        <v>11.401754250991379</v>
      </c>
      <c r="H52">
        <f t="shared" si="5"/>
        <v>-1.3045442776439711</v>
      </c>
      <c r="I52">
        <f t="shared" si="6"/>
        <v>-74.744881296942211</v>
      </c>
      <c r="J52" t="b">
        <f t="shared" si="7"/>
        <v>0</v>
      </c>
      <c r="K52" t="b">
        <f t="shared" si="8"/>
        <v>1</v>
      </c>
      <c r="L52">
        <f t="shared" si="9"/>
        <v>285.2551187030578</v>
      </c>
      <c r="M52">
        <f t="shared" si="10"/>
        <v>11.401754250991379</v>
      </c>
      <c r="N52">
        <f t="shared" si="11"/>
        <v>2282</v>
      </c>
      <c r="O52">
        <f t="shared" si="13"/>
        <v>11</v>
      </c>
    </row>
    <row r="53" spans="1:15">
      <c r="A53">
        <v>-1272</v>
      </c>
      <c r="B53">
        <v>-760</v>
      </c>
      <c r="C53">
        <f t="shared" si="0"/>
        <v>-15</v>
      </c>
      <c r="D53">
        <f t="shared" si="1"/>
        <v>-23</v>
      </c>
      <c r="E53">
        <f t="shared" si="2"/>
        <v>225</v>
      </c>
      <c r="F53">
        <f t="shared" si="3"/>
        <v>529</v>
      </c>
      <c r="G53">
        <f t="shared" si="4"/>
        <v>27.459060435491963</v>
      </c>
      <c r="H53">
        <f t="shared" si="5"/>
        <v>-0.99289438983265099</v>
      </c>
      <c r="I53">
        <f t="shared" si="6"/>
        <v>-56.888658039627977</v>
      </c>
      <c r="J53" t="b">
        <f t="shared" si="7"/>
        <v>1</v>
      </c>
      <c r="K53" t="b">
        <f t="shared" si="8"/>
        <v>1</v>
      </c>
      <c r="L53">
        <f t="shared" si="9"/>
        <v>236.88865803962798</v>
      </c>
      <c r="M53">
        <f t="shared" si="10"/>
        <v>27.459060435491963</v>
      </c>
      <c r="N53">
        <f t="shared" si="11"/>
        <v>1895</v>
      </c>
      <c r="O53">
        <f t="shared" si="13"/>
        <v>27</v>
      </c>
    </row>
    <row r="54" spans="1:15">
      <c r="A54">
        <v>-1274</v>
      </c>
      <c r="B54">
        <v>-774</v>
      </c>
      <c r="C54">
        <f t="shared" si="0"/>
        <v>-2</v>
      </c>
      <c r="D54">
        <f t="shared" si="1"/>
        <v>-14</v>
      </c>
      <c r="E54">
        <f t="shared" si="2"/>
        <v>4</v>
      </c>
      <c r="F54">
        <f t="shared" si="3"/>
        <v>196</v>
      </c>
      <c r="G54">
        <f t="shared" si="4"/>
        <v>14.142135623730951</v>
      </c>
      <c r="H54">
        <f t="shared" si="5"/>
        <v>-1.4288992721907314</v>
      </c>
      <c r="I54">
        <f t="shared" si="6"/>
        <v>-81.869897645843949</v>
      </c>
      <c r="J54" t="b">
        <f t="shared" si="7"/>
        <v>1</v>
      </c>
      <c r="K54" t="b">
        <f t="shared" si="8"/>
        <v>1</v>
      </c>
      <c r="L54">
        <f t="shared" si="9"/>
        <v>261.86989764584393</v>
      </c>
      <c r="M54">
        <f t="shared" si="10"/>
        <v>14.142135623730951</v>
      </c>
      <c r="N54">
        <f t="shared" si="11"/>
        <v>2095</v>
      </c>
      <c r="O54">
        <f t="shared" si="13"/>
        <v>14</v>
      </c>
    </row>
    <row r="55" spans="1:15">
      <c r="A55">
        <v>-1281</v>
      </c>
      <c r="B55">
        <v>-793</v>
      </c>
      <c r="C55">
        <f t="shared" si="0"/>
        <v>-7</v>
      </c>
      <c r="D55">
        <f t="shared" si="1"/>
        <v>-19</v>
      </c>
      <c r="E55">
        <f t="shared" si="2"/>
        <v>49</v>
      </c>
      <c r="F55">
        <f t="shared" si="3"/>
        <v>361</v>
      </c>
      <c r="G55">
        <f t="shared" si="4"/>
        <v>20.248456731316587</v>
      </c>
      <c r="H55">
        <f t="shared" si="5"/>
        <v>-1.2178059389679863</v>
      </c>
      <c r="I55">
        <f t="shared" si="6"/>
        <v>-69.775140568831929</v>
      </c>
      <c r="J55" t="b">
        <f t="shared" si="7"/>
        <v>1</v>
      </c>
      <c r="K55" t="b">
        <f t="shared" si="8"/>
        <v>1</v>
      </c>
      <c r="L55">
        <f t="shared" si="9"/>
        <v>249.77514056883194</v>
      </c>
      <c r="M55">
        <f t="shared" si="10"/>
        <v>20.248456731316587</v>
      </c>
      <c r="N55">
        <f t="shared" si="11"/>
        <v>1998</v>
      </c>
      <c r="O55">
        <f t="shared" si="13"/>
        <v>20</v>
      </c>
    </row>
    <row r="56" spans="1:15">
      <c r="A56">
        <v>-1281</v>
      </c>
      <c r="B56">
        <v>-806</v>
      </c>
      <c r="C56">
        <f t="shared" si="0"/>
        <v>0</v>
      </c>
      <c r="D56">
        <f t="shared" si="1"/>
        <v>-13</v>
      </c>
      <c r="E56">
        <f t="shared" si="2"/>
        <v>0</v>
      </c>
      <c r="F56">
        <f t="shared" si="3"/>
        <v>169</v>
      </c>
      <c r="G56">
        <f t="shared" si="4"/>
        <v>13</v>
      </c>
      <c r="H56">
        <f t="shared" si="5"/>
        <v>-1.5707963267948966</v>
      </c>
      <c r="I56">
        <f t="shared" si="6"/>
        <v>-90</v>
      </c>
      <c r="J56" t="b">
        <f t="shared" si="7"/>
        <v>0</v>
      </c>
      <c r="K56" t="b">
        <f t="shared" si="8"/>
        <v>1</v>
      </c>
      <c r="L56">
        <f t="shared" si="9"/>
        <v>270</v>
      </c>
      <c r="M56">
        <f t="shared" si="10"/>
        <v>13</v>
      </c>
      <c r="N56">
        <f t="shared" si="11"/>
        <v>2160</v>
      </c>
      <c r="O56">
        <f t="shared" si="13"/>
        <v>13</v>
      </c>
    </row>
    <row r="57" spans="1:15">
      <c r="A57">
        <v>-1293</v>
      </c>
      <c r="B57">
        <v>-829</v>
      </c>
      <c r="C57">
        <f t="shared" si="0"/>
        <v>-12</v>
      </c>
      <c r="D57">
        <f t="shared" si="1"/>
        <v>-23</v>
      </c>
      <c r="E57">
        <f t="shared" si="2"/>
        <v>144</v>
      </c>
      <c r="F57">
        <f t="shared" si="3"/>
        <v>529</v>
      </c>
      <c r="G57">
        <f t="shared" si="4"/>
        <v>25.942243542145693</v>
      </c>
      <c r="H57">
        <f t="shared" si="5"/>
        <v>-1.0899090465995609</v>
      </c>
      <c r="I57">
        <f t="shared" si="6"/>
        <v>-62.447188423282206</v>
      </c>
      <c r="J57" t="b">
        <f t="shared" si="7"/>
        <v>1</v>
      </c>
      <c r="K57" t="b">
        <f t="shared" si="8"/>
        <v>1</v>
      </c>
      <c r="L57">
        <f t="shared" si="9"/>
        <v>242.4471884232822</v>
      </c>
      <c r="M57">
        <f t="shared" si="10"/>
        <v>25.942243542145693</v>
      </c>
      <c r="N57">
        <f t="shared" si="11"/>
        <v>1940</v>
      </c>
      <c r="O57">
        <f t="shared" si="13"/>
        <v>26</v>
      </c>
    </row>
    <row r="58" spans="1:15">
      <c r="A58">
        <v>-1291</v>
      </c>
      <c r="B58">
        <v>-842</v>
      </c>
      <c r="C58">
        <f t="shared" si="0"/>
        <v>2</v>
      </c>
      <c r="D58">
        <f t="shared" si="1"/>
        <v>-13</v>
      </c>
      <c r="E58">
        <f t="shared" si="2"/>
        <v>4</v>
      </c>
      <c r="F58">
        <f t="shared" si="3"/>
        <v>169</v>
      </c>
      <c r="G58">
        <f t="shared" si="4"/>
        <v>13.152946437965905</v>
      </c>
      <c r="H58">
        <f t="shared" si="5"/>
        <v>-1.4181469983996313</v>
      </c>
      <c r="I58">
        <f t="shared" si="6"/>
        <v>-81.253837737444783</v>
      </c>
      <c r="J58" t="b">
        <f t="shared" si="7"/>
        <v>0</v>
      </c>
      <c r="K58" t="b">
        <f t="shared" si="8"/>
        <v>1</v>
      </c>
      <c r="L58">
        <f t="shared" si="9"/>
        <v>278.74616226255523</v>
      </c>
      <c r="M58">
        <f t="shared" si="10"/>
        <v>13.152946437965905</v>
      </c>
      <c r="N58">
        <f t="shared" si="11"/>
        <v>2230</v>
      </c>
      <c r="O58">
        <f t="shared" si="13"/>
        <v>13</v>
      </c>
    </row>
    <row r="59" spans="1:15">
      <c r="A59">
        <v>-1300</v>
      </c>
      <c r="B59">
        <v>-863</v>
      </c>
      <c r="C59">
        <f t="shared" si="0"/>
        <v>-9</v>
      </c>
      <c r="D59">
        <f t="shared" si="1"/>
        <v>-21</v>
      </c>
      <c r="E59">
        <f t="shared" si="2"/>
        <v>81</v>
      </c>
      <c r="F59">
        <f t="shared" si="3"/>
        <v>441</v>
      </c>
      <c r="G59">
        <f t="shared" si="4"/>
        <v>22.847319317591726</v>
      </c>
      <c r="H59">
        <f t="shared" si="5"/>
        <v>-1.1659045405098127</v>
      </c>
      <c r="I59">
        <f t="shared" si="6"/>
        <v>-66.801409486351787</v>
      </c>
      <c r="J59" t="b">
        <f t="shared" si="7"/>
        <v>1</v>
      </c>
      <c r="K59" t="b">
        <f t="shared" si="8"/>
        <v>1</v>
      </c>
      <c r="L59">
        <f t="shared" si="9"/>
        <v>246.80140948635179</v>
      </c>
      <c r="M59">
        <f t="shared" si="10"/>
        <v>22.847319317591726</v>
      </c>
      <c r="N59">
        <f t="shared" si="11"/>
        <v>1974</v>
      </c>
      <c r="O59">
        <f t="shared" si="13"/>
        <v>23</v>
      </c>
    </row>
    <row r="60" spans="1:15">
      <c r="A60">
        <v>-1307</v>
      </c>
      <c r="B60">
        <v>-884</v>
      </c>
      <c r="C60">
        <f t="shared" si="0"/>
        <v>-7</v>
      </c>
      <c r="D60">
        <f t="shared" si="1"/>
        <v>-21</v>
      </c>
      <c r="E60">
        <f t="shared" si="2"/>
        <v>49</v>
      </c>
      <c r="F60">
        <f t="shared" si="3"/>
        <v>441</v>
      </c>
      <c r="G60">
        <f t="shared" si="4"/>
        <v>22.135943621178654</v>
      </c>
      <c r="H60">
        <f t="shared" si="5"/>
        <v>-1.2490457723982549</v>
      </c>
      <c r="I60">
        <f t="shared" si="6"/>
        <v>-71.565051177078018</v>
      </c>
      <c r="J60" t="b">
        <f t="shared" si="7"/>
        <v>1</v>
      </c>
      <c r="K60" t="b">
        <f t="shared" si="8"/>
        <v>1</v>
      </c>
      <c r="L60">
        <f t="shared" si="9"/>
        <v>251.56505117707803</v>
      </c>
      <c r="M60">
        <f t="shared" si="10"/>
        <v>22.135943621178654</v>
      </c>
      <c r="N60">
        <f t="shared" si="11"/>
        <v>2013</v>
      </c>
      <c r="O60">
        <f t="shared" si="13"/>
        <v>22</v>
      </c>
    </row>
    <row r="61" spans="1:15">
      <c r="A61">
        <v>-1318</v>
      </c>
      <c r="B61">
        <v>-908</v>
      </c>
      <c r="C61">
        <f t="shared" si="0"/>
        <v>-11</v>
      </c>
      <c r="D61">
        <f t="shared" si="1"/>
        <v>-24</v>
      </c>
      <c r="E61">
        <f t="shared" si="2"/>
        <v>121</v>
      </c>
      <c r="F61">
        <f t="shared" si="3"/>
        <v>576</v>
      </c>
      <c r="G61">
        <f t="shared" si="4"/>
        <v>26.40075756488817</v>
      </c>
      <c r="H61">
        <f t="shared" si="5"/>
        <v>-1.1410340476982079</v>
      </c>
      <c r="I61">
        <f t="shared" si="6"/>
        <v>-65.376435213836373</v>
      </c>
      <c r="J61" t="b">
        <f t="shared" si="7"/>
        <v>1</v>
      </c>
      <c r="K61" t="b">
        <f t="shared" si="8"/>
        <v>1</v>
      </c>
      <c r="L61">
        <f t="shared" si="9"/>
        <v>245.37643521383637</v>
      </c>
      <c r="M61">
        <f t="shared" si="10"/>
        <v>26.40075756488817</v>
      </c>
      <c r="N61">
        <f t="shared" si="11"/>
        <v>1963</v>
      </c>
      <c r="O61">
        <f t="shared" si="13"/>
        <v>26</v>
      </c>
    </row>
    <row r="62" spans="1:15">
      <c r="A62">
        <v>-1335</v>
      </c>
      <c r="B62">
        <v>-939</v>
      </c>
      <c r="C62">
        <f t="shared" si="0"/>
        <v>-17</v>
      </c>
      <c r="D62">
        <f t="shared" si="1"/>
        <v>-31</v>
      </c>
      <c r="E62">
        <f t="shared" si="2"/>
        <v>289</v>
      </c>
      <c r="F62">
        <f t="shared" si="3"/>
        <v>961</v>
      </c>
      <c r="G62">
        <f t="shared" si="4"/>
        <v>35.355339059327378</v>
      </c>
      <c r="H62">
        <f t="shared" si="5"/>
        <v>-1.0691922726057761</v>
      </c>
      <c r="I62">
        <f t="shared" si="6"/>
        <v>-61.260204708311953</v>
      </c>
      <c r="J62" t="b">
        <f t="shared" si="7"/>
        <v>1</v>
      </c>
      <c r="K62" t="b">
        <f t="shared" si="8"/>
        <v>1</v>
      </c>
      <c r="L62">
        <f t="shared" si="9"/>
        <v>241.26020470831196</v>
      </c>
      <c r="M62">
        <f t="shared" si="10"/>
        <v>35.355339059327378</v>
      </c>
      <c r="N62">
        <f t="shared" si="11"/>
        <v>1930</v>
      </c>
      <c r="O62">
        <f t="shared" si="13"/>
        <v>35</v>
      </c>
    </row>
    <row r="63" spans="1:15">
      <c r="A63">
        <v>-1332</v>
      </c>
      <c r="B63">
        <v>-952</v>
      </c>
      <c r="C63">
        <f t="shared" si="0"/>
        <v>3</v>
      </c>
      <c r="D63">
        <f t="shared" si="1"/>
        <v>-13</v>
      </c>
      <c r="E63">
        <f t="shared" si="2"/>
        <v>9</v>
      </c>
      <c r="F63">
        <f t="shared" si="3"/>
        <v>169</v>
      </c>
      <c r="G63">
        <f t="shared" si="4"/>
        <v>13.341664064126334</v>
      </c>
      <c r="H63">
        <f t="shared" si="5"/>
        <v>-1.3439974787410105</v>
      </c>
      <c r="I63">
        <f t="shared" si="6"/>
        <v>-77.005383208083487</v>
      </c>
      <c r="J63" t="b">
        <f t="shared" si="7"/>
        <v>0</v>
      </c>
      <c r="K63" t="b">
        <f t="shared" si="8"/>
        <v>1</v>
      </c>
      <c r="L63">
        <f t="shared" si="9"/>
        <v>282.99461679191654</v>
      </c>
      <c r="M63">
        <f t="shared" si="10"/>
        <v>13.341664064126334</v>
      </c>
      <c r="N63">
        <f t="shared" si="11"/>
        <v>2264</v>
      </c>
      <c r="O63">
        <f t="shared" si="13"/>
        <v>13</v>
      </c>
    </row>
    <row r="64" spans="1:15">
      <c r="A64">
        <v>-1340</v>
      </c>
      <c r="B64">
        <v>-977</v>
      </c>
      <c r="C64">
        <f t="shared" si="0"/>
        <v>-8</v>
      </c>
      <c r="D64">
        <f t="shared" si="1"/>
        <v>-25</v>
      </c>
      <c r="E64">
        <f t="shared" si="2"/>
        <v>64</v>
      </c>
      <c r="F64">
        <f t="shared" si="3"/>
        <v>625</v>
      </c>
      <c r="G64">
        <f t="shared" si="4"/>
        <v>26.248809496813376</v>
      </c>
      <c r="H64">
        <f t="shared" si="5"/>
        <v>-1.2610933822524399</v>
      </c>
      <c r="I64">
        <f t="shared" si="6"/>
        <v>-72.255328374943048</v>
      </c>
      <c r="J64" t="b">
        <f t="shared" si="7"/>
        <v>1</v>
      </c>
      <c r="K64" t="b">
        <f t="shared" si="8"/>
        <v>1</v>
      </c>
      <c r="L64">
        <f t="shared" si="9"/>
        <v>252.25532837494305</v>
      </c>
      <c r="M64">
        <f t="shared" si="10"/>
        <v>26.248809496813376</v>
      </c>
      <c r="N64">
        <f t="shared" si="11"/>
        <v>2018</v>
      </c>
      <c r="O64">
        <f t="shared" si="13"/>
        <v>26</v>
      </c>
    </row>
    <row r="65" spans="1:15">
      <c r="A65">
        <v>-1352</v>
      </c>
      <c r="B65">
        <v>-1006</v>
      </c>
      <c r="C65">
        <f t="shared" si="0"/>
        <v>-12</v>
      </c>
      <c r="D65">
        <f t="shared" si="1"/>
        <v>-29</v>
      </c>
      <c r="E65">
        <f t="shared" si="2"/>
        <v>144</v>
      </c>
      <c r="F65">
        <f t="shared" si="3"/>
        <v>841</v>
      </c>
      <c r="G65">
        <f t="shared" si="4"/>
        <v>31.384709652950431</v>
      </c>
      <c r="H65">
        <f t="shared" si="5"/>
        <v>-1.1784561825793809</v>
      </c>
      <c r="I65">
        <f t="shared" si="6"/>
        <v>-67.520565602896895</v>
      </c>
      <c r="J65" t="b">
        <f t="shared" si="7"/>
        <v>1</v>
      </c>
      <c r="K65" t="b">
        <f t="shared" si="8"/>
        <v>1</v>
      </c>
      <c r="L65">
        <f t="shared" si="9"/>
        <v>247.52056560289691</v>
      </c>
      <c r="M65">
        <f t="shared" si="10"/>
        <v>31.384709652950431</v>
      </c>
      <c r="N65">
        <f t="shared" si="11"/>
        <v>1980</v>
      </c>
      <c r="O65">
        <f t="shared" si="13"/>
        <v>31</v>
      </c>
    </row>
    <row r="66" spans="1:15">
      <c r="A66">
        <v>-1360</v>
      </c>
      <c r="B66">
        <v>-1031</v>
      </c>
      <c r="C66">
        <f t="shared" si="0"/>
        <v>-8</v>
      </c>
      <c r="D66">
        <f t="shared" si="1"/>
        <v>-25</v>
      </c>
      <c r="E66">
        <f t="shared" si="2"/>
        <v>64</v>
      </c>
      <c r="F66">
        <f t="shared" si="3"/>
        <v>625</v>
      </c>
      <c r="G66">
        <f t="shared" si="4"/>
        <v>26.248809496813376</v>
      </c>
      <c r="H66">
        <f t="shared" si="5"/>
        <v>-1.2610933822524399</v>
      </c>
      <c r="I66">
        <f t="shared" si="6"/>
        <v>-72.255328374943048</v>
      </c>
      <c r="J66" t="b">
        <f t="shared" si="7"/>
        <v>1</v>
      </c>
      <c r="K66" t="b">
        <f t="shared" si="8"/>
        <v>1</v>
      </c>
      <c r="L66">
        <f t="shared" si="9"/>
        <v>252.25532837494305</v>
      </c>
      <c r="M66">
        <f t="shared" si="10"/>
        <v>26.248809496813376</v>
      </c>
      <c r="N66">
        <f t="shared" si="11"/>
        <v>2018</v>
      </c>
      <c r="O66">
        <f t="shared" si="13"/>
        <v>26</v>
      </c>
    </row>
    <row r="67" spans="1:15">
      <c r="A67">
        <v>-1371</v>
      </c>
      <c r="B67">
        <v>-1061</v>
      </c>
      <c r="C67">
        <f t="shared" si="0"/>
        <v>-11</v>
      </c>
      <c r="D67">
        <f t="shared" si="1"/>
        <v>-30</v>
      </c>
      <c r="E67">
        <f t="shared" si="2"/>
        <v>121</v>
      </c>
      <c r="F67">
        <f t="shared" si="3"/>
        <v>900</v>
      </c>
      <c r="G67">
        <f t="shared" si="4"/>
        <v>31.953090617340916</v>
      </c>
      <c r="H67">
        <f t="shared" si="5"/>
        <v>-1.2193515327913445</v>
      </c>
      <c r="I67">
        <f t="shared" si="6"/>
        <v>-69.863696571751845</v>
      </c>
      <c r="J67" t="b">
        <f t="shared" si="7"/>
        <v>1</v>
      </c>
      <c r="K67" t="b">
        <f t="shared" si="8"/>
        <v>1</v>
      </c>
      <c r="L67">
        <f t="shared" si="9"/>
        <v>249.86369657175186</v>
      </c>
      <c r="M67">
        <f t="shared" si="10"/>
        <v>31.953090617340916</v>
      </c>
      <c r="N67">
        <f t="shared" si="11"/>
        <v>1999</v>
      </c>
      <c r="O67">
        <f t="shared" si="13"/>
        <v>32</v>
      </c>
    </row>
    <row r="68" spans="1:15">
      <c r="A68">
        <v>-1384</v>
      </c>
      <c r="B68">
        <v>-1095</v>
      </c>
      <c r="C68">
        <f t="shared" ref="C68:C131" si="14">A68-A67</f>
        <v>-13</v>
      </c>
      <c r="D68">
        <f t="shared" ref="D68:D131" si="15">B68-B67</f>
        <v>-34</v>
      </c>
      <c r="E68">
        <f t="shared" ref="E68:E131" si="16">POWER(C68,2)</f>
        <v>169</v>
      </c>
      <c r="F68">
        <f t="shared" ref="F68:F131" si="17">POWER(D68,2)</f>
        <v>1156</v>
      </c>
      <c r="G68">
        <f t="shared" ref="G68:G131" si="18">SQRT(E68+F68)</f>
        <v>36.400549446402593</v>
      </c>
      <c r="H68">
        <f t="shared" ref="H68:H131" si="19">ASIN(D68/G68)</f>
        <v>-1.2055948770067235</v>
      </c>
      <c r="I68">
        <f t="shared" ref="I68:I131" si="20">DEGREES(H68)</f>
        <v>-69.075498255078827</v>
      </c>
      <c r="J68" t="b">
        <f t="shared" ref="J68:J131" si="21">(C68&lt;0)</f>
        <v>1</v>
      </c>
      <c r="K68" t="b">
        <f t="shared" ref="K68:K131" si="22">(D68&lt;0)</f>
        <v>1</v>
      </c>
      <c r="L68">
        <f t="shared" ref="L68:L131" si="23">IF(AND(J68,K68),180-I68,IF(AND(J68,NOT(K68)),180-I68,IF(AND(NOT(J68),K68),360+I68,IF(AND(NOT(J68),NOT(K68)),I68,0))))</f>
        <v>249.07549825507883</v>
      </c>
      <c r="M68">
        <f t="shared" ref="M68:M131" si="24">G68</f>
        <v>36.400549446402593</v>
      </c>
      <c r="N68">
        <f t="shared" ref="N68:N131" si="25">ROUND(L68*8,0)</f>
        <v>1993</v>
      </c>
      <c r="O68">
        <f t="shared" si="13"/>
        <v>36</v>
      </c>
    </row>
    <row r="69" spans="1:15">
      <c r="A69">
        <v>-1399</v>
      </c>
      <c r="B69">
        <v>-1133</v>
      </c>
      <c r="C69">
        <f t="shared" si="14"/>
        <v>-15</v>
      </c>
      <c r="D69">
        <f t="shared" si="15"/>
        <v>-38</v>
      </c>
      <c r="E69">
        <f t="shared" si="16"/>
        <v>225</v>
      </c>
      <c r="F69">
        <f t="shared" si="17"/>
        <v>1444</v>
      </c>
      <c r="G69">
        <f t="shared" si="18"/>
        <v>40.853396431630991</v>
      </c>
      <c r="H69">
        <f t="shared" si="19"/>
        <v>-1.1948353729235912</v>
      </c>
      <c r="I69">
        <f t="shared" si="20"/>
        <v>-68.459024081461578</v>
      </c>
      <c r="J69" t="b">
        <f t="shared" si="21"/>
        <v>1</v>
      </c>
      <c r="K69" t="b">
        <f t="shared" si="22"/>
        <v>1</v>
      </c>
      <c r="L69">
        <f t="shared" si="23"/>
        <v>248.45902408146156</v>
      </c>
      <c r="M69">
        <f t="shared" si="24"/>
        <v>40.853396431630991</v>
      </c>
      <c r="N69">
        <f t="shared" si="25"/>
        <v>1988</v>
      </c>
      <c r="O69">
        <f t="shared" si="13"/>
        <v>41</v>
      </c>
    </row>
    <row r="70" spans="1:15">
      <c r="A70">
        <v>-1402</v>
      </c>
      <c r="B70">
        <v>-1155</v>
      </c>
      <c r="C70">
        <f t="shared" si="14"/>
        <v>-3</v>
      </c>
      <c r="D70">
        <f t="shared" si="15"/>
        <v>-22</v>
      </c>
      <c r="E70">
        <f t="shared" si="16"/>
        <v>9</v>
      </c>
      <c r="F70">
        <f t="shared" si="17"/>
        <v>484</v>
      </c>
      <c r="G70">
        <f t="shared" si="18"/>
        <v>22.203603311174518</v>
      </c>
      <c r="H70">
        <f t="shared" si="19"/>
        <v>-1.4352686128093948</v>
      </c>
      <c r="I70">
        <f t="shared" si="20"/>
        <v>-82.23483398157461</v>
      </c>
      <c r="J70" t="b">
        <f t="shared" si="21"/>
        <v>1</v>
      </c>
      <c r="K70" t="b">
        <f t="shared" si="22"/>
        <v>1</v>
      </c>
      <c r="L70">
        <f t="shared" si="23"/>
        <v>262.23483398157464</v>
      </c>
      <c r="M70">
        <f t="shared" si="24"/>
        <v>22.203603311174518</v>
      </c>
      <c r="N70">
        <f t="shared" si="25"/>
        <v>2098</v>
      </c>
      <c r="O70">
        <f t="shared" si="13"/>
        <v>22</v>
      </c>
    </row>
    <row r="71" spans="1:15">
      <c r="A71">
        <v>-1410</v>
      </c>
      <c r="B71">
        <v>-1186</v>
      </c>
      <c r="C71">
        <f t="shared" si="14"/>
        <v>-8</v>
      </c>
      <c r="D71">
        <f t="shared" si="15"/>
        <v>-31</v>
      </c>
      <c r="E71">
        <f t="shared" si="16"/>
        <v>64</v>
      </c>
      <c r="F71">
        <f t="shared" si="17"/>
        <v>961</v>
      </c>
      <c r="G71">
        <f t="shared" si="18"/>
        <v>32.015621187164243</v>
      </c>
      <c r="H71">
        <f t="shared" si="19"/>
        <v>-1.3182420510168369</v>
      </c>
      <c r="I71">
        <f t="shared" si="20"/>
        <v>-75.5297058999341</v>
      </c>
      <c r="J71" t="b">
        <f t="shared" si="21"/>
        <v>1</v>
      </c>
      <c r="K71" t="b">
        <f t="shared" si="22"/>
        <v>1</v>
      </c>
      <c r="L71">
        <f t="shared" si="23"/>
        <v>255.5297058999341</v>
      </c>
      <c r="M71">
        <f t="shared" si="24"/>
        <v>32.015621187164243</v>
      </c>
      <c r="N71">
        <f t="shared" si="25"/>
        <v>2044</v>
      </c>
      <c r="O71">
        <f t="shared" si="13"/>
        <v>32</v>
      </c>
    </row>
    <row r="72" spans="1:15">
      <c r="A72">
        <v>-1435</v>
      </c>
      <c r="B72">
        <v>-1242</v>
      </c>
      <c r="C72">
        <f t="shared" si="14"/>
        <v>-25</v>
      </c>
      <c r="D72">
        <f t="shared" si="15"/>
        <v>-56</v>
      </c>
      <c r="E72">
        <f t="shared" si="16"/>
        <v>625</v>
      </c>
      <c r="F72">
        <f t="shared" si="17"/>
        <v>3136</v>
      </c>
      <c r="G72">
        <f t="shared" si="18"/>
        <v>61.326992425847855</v>
      </c>
      <c r="H72">
        <f t="shared" si="19"/>
        <v>-1.1509163695893452</v>
      </c>
      <c r="I72">
        <f t="shared" si="20"/>
        <v>-65.942650549988286</v>
      </c>
      <c r="J72" t="b">
        <f t="shared" si="21"/>
        <v>1</v>
      </c>
      <c r="K72" t="b">
        <f t="shared" si="22"/>
        <v>1</v>
      </c>
      <c r="L72">
        <f t="shared" si="23"/>
        <v>245.94265054998829</v>
      </c>
      <c r="M72">
        <f t="shared" si="24"/>
        <v>61.326992425847855</v>
      </c>
      <c r="N72">
        <f t="shared" si="25"/>
        <v>1968</v>
      </c>
      <c r="O72">
        <f t="shared" ref="O72:O135" si="26">ROUND(M72,0)</f>
        <v>61</v>
      </c>
    </row>
    <row r="73" spans="1:15">
      <c r="A73">
        <v>-1451</v>
      </c>
      <c r="B73">
        <v>-1287</v>
      </c>
      <c r="C73">
        <f t="shared" si="14"/>
        <v>-16</v>
      </c>
      <c r="D73">
        <f t="shared" si="15"/>
        <v>-45</v>
      </c>
      <c r="E73">
        <f t="shared" si="16"/>
        <v>256</v>
      </c>
      <c r="F73">
        <f t="shared" si="17"/>
        <v>2025</v>
      </c>
      <c r="G73">
        <f t="shared" si="18"/>
        <v>47.75981574503821</v>
      </c>
      <c r="H73">
        <f t="shared" si="19"/>
        <v>-1.2291808361470897</v>
      </c>
      <c r="I73">
        <f t="shared" si="20"/>
        <v>-70.426874169589823</v>
      </c>
      <c r="J73" t="b">
        <f t="shared" si="21"/>
        <v>1</v>
      </c>
      <c r="K73" t="b">
        <f t="shared" si="22"/>
        <v>1</v>
      </c>
      <c r="L73">
        <f t="shared" si="23"/>
        <v>250.42687416958984</v>
      </c>
      <c r="M73">
        <f t="shared" si="24"/>
        <v>47.75981574503821</v>
      </c>
      <c r="N73">
        <f t="shared" si="25"/>
        <v>2003</v>
      </c>
      <c r="O73">
        <f t="shared" si="26"/>
        <v>48</v>
      </c>
    </row>
    <row r="74" spans="1:15">
      <c r="A74">
        <v>-1480</v>
      </c>
      <c r="B74">
        <v>-1379</v>
      </c>
      <c r="C74">
        <f t="shared" si="14"/>
        <v>-29</v>
      </c>
      <c r="D74">
        <f t="shared" si="15"/>
        <v>-92</v>
      </c>
      <c r="E74">
        <f t="shared" si="16"/>
        <v>841</v>
      </c>
      <c r="F74">
        <f t="shared" si="17"/>
        <v>8464</v>
      </c>
      <c r="G74">
        <f t="shared" si="18"/>
        <v>96.462427918853464</v>
      </c>
      <c r="H74">
        <f t="shared" si="19"/>
        <v>-1.2654377467062601</v>
      </c>
      <c r="I74">
        <f t="shared" si="20"/>
        <v>-72.504242122813594</v>
      </c>
      <c r="J74" t="b">
        <f t="shared" si="21"/>
        <v>1</v>
      </c>
      <c r="K74" t="b">
        <f t="shared" si="22"/>
        <v>1</v>
      </c>
      <c r="L74">
        <f t="shared" si="23"/>
        <v>252.50424212281359</v>
      </c>
      <c r="M74">
        <f t="shared" si="24"/>
        <v>96.462427918853464</v>
      </c>
      <c r="N74">
        <f t="shared" si="25"/>
        <v>2020</v>
      </c>
      <c r="O74">
        <f t="shared" si="26"/>
        <v>96</v>
      </c>
    </row>
    <row r="75" spans="1:15">
      <c r="A75">
        <v>-1476</v>
      </c>
      <c r="B75">
        <v>-1392</v>
      </c>
      <c r="C75">
        <f t="shared" si="14"/>
        <v>4</v>
      </c>
      <c r="D75">
        <f t="shared" si="15"/>
        <v>-13</v>
      </c>
      <c r="E75">
        <f t="shared" si="16"/>
        <v>16</v>
      </c>
      <c r="F75">
        <f t="shared" si="17"/>
        <v>169</v>
      </c>
      <c r="G75">
        <f t="shared" si="18"/>
        <v>13.601470508735444</v>
      </c>
      <c r="H75">
        <f t="shared" si="19"/>
        <v>-1.2722973952087171</v>
      </c>
      <c r="I75">
        <f t="shared" si="20"/>
        <v>-72.897271030947621</v>
      </c>
      <c r="J75" t="b">
        <f t="shared" si="21"/>
        <v>0</v>
      </c>
      <c r="K75" t="b">
        <f t="shared" si="22"/>
        <v>1</v>
      </c>
      <c r="L75">
        <f t="shared" si="23"/>
        <v>287.10272896905235</v>
      </c>
      <c r="M75">
        <f t="shared" si="24"/>
        <v>13.601470508735444</v>
      </c>
      <c r="N75">
        <f t="shared" si="25"/>
        <v>2297</v>
      </c>
      <c r="O75">
        <f t="shared" si="26"/>
        <v>14</v>
      </c>
    </row>
    <row r="76" spans="1:15">
      <c r="A76">
        <v>-1469</v>
      </c>
      <c r="B76">
        <v>-1404</v>
      </c>
      <c r="C76">
        <f t="shared" si="14"/>
        <v>7</v>
      </c>
      <c r="D76">
        <f t="shared" si="15"/>
        <v>-12</v>
      </c>
      <c r="E76">
        <f t="shared" si="16"/>
        <v>49</v>
      </c>
      <c r="F76">
        <f t="shared" si="17"/>
        <v>144</v>
      </c>
      <c r="G76">
        <f t="shared" si="18"/>
        <v>13.892443989449804</v>
      </c>
      <c r="H76">
        <f t="shared" si="19"/>
        <v>-1.0427218783685372</v>
      </c>
      <c r="I76">
        <f t="shared" si="20"/>
        <v>-59.743562836470751</v>
      </c>
      <c r="J76" t="b">
        <f t="shared" si="21"/>
        <v>0</v>
      </c>
      <c r="K76" t="b">
        <f t="shared" si="22"/>
        <v>1</v>
      </c>
      <c r="L76">
        <f t="shared" si="23"/>
        <v>300.25643716352926</v>
      </c>
      <c r="M76">
        <f t="shared" si="24"/>
        <v>13.892443989449804</v>
      </c>
      <c r="N76">
        <f t="shared" si="25"/>
        <v>2402</v>
      </c>
      <c r="O76">
        <f t="shared" si="26"/>
        <v>14</v>
      </c>
    </row>
    <row r="77" spans="1:15">
      <c r="A77">
        <v>-1749</v>
      </c>
      <c r="B77">
        <v>-926</v>
      </c>
      <c r="C77">
        <f t="shared" si="14"/>
        <v>-280</v>
      </c>
      <c r="D77">
        <f t="shared" si="15"/>
        <v>478</v>
      </c>
      <c r="E77">
        <f t="shared" si="16"/>
        <v>78400</v>
      </c>
      <c r="F77">
        <f t="shared" si="17"/>
        <v>228484</v>
      </c>
      <c r="G77">
        <f t="shared" si="18"/>
        <v>553.97111838073295</v>
      </c>
      <c r="H77">
        <f t="shared" si="19"/>
        <v>1.0409027535560378</v>
      </c>
      <c r="I77">
        <f t="shared" si="20"/>
        <v>59.639334662307007</v>
      </c>
      <c r="J77" t="b">
        <f t="shared" si="21"/>
        <v>1</v>
      </c>
      <c r="K77" t="b">
        <f t="shared" si="22"/>
        <v>0</v>
      </c>
      <c r="L77">
        <f t="shared" si="23"/>
        <v>120.36066533769299</v>
      </c>
      <c r="M77">
        <f t="shared" si="24"/>
        <v>553.97111838073295</v>
      </c>
      <c r="N77">
        <f t="shared" si="25"/>
        <v>963</v>
      </c>
      <c r="O77">
        <f t="shared" si="26"/>
        <v>554</v>
      </c>
    </row>
    <row r="78" spans="1:15">
      <c r="A78">
        <v>-1752</v>
      </c>
      <c r="B78">
        <v>-915</v>
      </c>
      <c r="C78">
        <f t="shared" si="14"/>
        <v>-3</v>
      </c>
      <c r="D78">
        <f t="shared" si="15"/>
        <v>11</v>
      </c>
      <c r="E78">
        <f t="shared" si="16"/>
        <v>9</v>
      </c>
      <c r="F78">
        <f t="shared" si="17"/>
        <v>121</v>
      </c>
      <c r="G78">
        <f t="shared" si="18"/>
        <v>11.401754250991379</v>
      </c>
      <c r="H78">
        <f t="shared" si="19"/>
        <v>1.3045442776439715</v>
      </c>
      <c r="I78">
        <f t="shared" si="20"/>
        <v>74.744881296942239</v>
      </c>
      <c r="J78" t="b">
        <f t="shared" si="21"/>
        <v>1</v>
      </c>
      <c r="K78" t="b">
        <f t="shared" si="22"/>
        <v>0</v>
      </c>
      <c r="L78">
        <f t="shared" si="23"/>
        <v>105.25511870305776</v>
      </c>
      <c r="M78">
        <f t="shared" si="24"/>
        <v>11.401754250991379</v>
      </c>
      <c r="N78">
        <f t="shared" si="25"/>
        <v>842</v>
      </c>
      <c r="O78">
        <f t="shared" si="26"/>
        <v>11</v>
      </c>
    </row>
    <row r="79" spans="1:15">
      <c r="A79">
        <v>-1763</v>
      </c>
      <c r="B79">
        <v>-892</v>
      </c>
      <c r="C79">
        <f t="shared" si="14"/>
        <v>-11</v>
      </c>
      <c r="D79">
        <f t="shared" si="15"/>
        <v>23</v>
      </c>
      <c r="E79">
        <f t="shared" si="16"/>
        <v>121</v>
      </c>
      <c r="F79">
        <f t="shared" si="17"/>
        <v>529</v>
      </c>
      <c r="G79">
        <f t="shared" si="18"/>
        <v>25.495097567963924</v>
      </c>
      <c r="H79">
        <f t="shared" si="19"/>
        <v>1.1246907778514927</v>
      </c>
      <c r="I79">
        <f t="shared" si="20"/>
        <v>64.440034828176181</v>
      </c>
      <c r="J79" t="b">
        <f t="shared" si="21"/>
        <v>1</v>
      </c>
      <c r="K79" t="b">
        <f t="shared" si="22"/>
        <v>0</v>
      </c>
      <c r="L79">
        <f t="shared" si="23"/>
        <v>115.55996517182382</v>
      </c>
      <c r="M79">
        <f t="shared" si="24"/>
        <v>25.495097567963924</v>
      </c>
      <c r="N79">
        <f t="shared" si="25"/>
        <v>924</v>
      </c>
      <c r="O79">
        <f t="shared" si="26"/>
        <v>25</v>
      </c>
    </row>
    <row r="80" spans="1:15">
      <c r="A80">
        <v>-1776</v>
      </c>
      <c r="B80">
        <v>-879</v>
      </c>
      <c r="C80">
        <f t="shared" si="14"/>
        <v>-13</v>
      </c>
      <c r="D80">
        <f t="shared" si="15"/>
        <v>13</v>
      </c>
      <c r="E80">
        <f t="shared" si="16"/>
        <v>169</v>
      </c>
      <c r="F80">
        <f t="shared" si="17"/>
        <v>169</v>
      </c>
      <c r="G80">
        <f t="shared" si="18"/>
        <v>18.384776310850235</v>
      </c>
      <c r="H80">
        <f t="shared" si="19"/>
        <v>0.78539816339744839</v>
      </c>
      <c r="I80">
        <f t="shared" si="20"/>
        <v>45.000000000000007</v>
      </c>
      <c r="J80" t="b">
        <f t="shared" si="21"/>
        <v>1</v>
      </c>
      <c r="K80" t="b">
        <f t="shared" si="22"/>
        <v>0</v>
      </c>
      <c r="L80">
        <f t="shared" si="23"/>
        <v>135</v>
      </c>
      <c r="M80">
        <f t="shared" si="24"/>
        <v>18.384776310850235</v>
      </c>
      <c r="N80">
        <f t="shared" si="25"/>
        <v>1080</v>
      </c>
      <c r="O80">
        <f t="shared" si="26"/>
        <v>18</v>
      </c>
    </row>
    <row r="81" spans="1:15">
      <c r="A81">
        <v>-1781</v>
      </c>
      <c r="B81">
        <v>-868</v>
      </c>
      <c r="C81">
        <f t="shared" si="14"/>
        <v>-5</v>
      </c>
      <c r="D81">
        <f t="shared" si="15"/>
        <v>11</v>
      </c>
      <c r="E81">
        <f t="shared" si="16"/>
        <v>25</v>
      </c>
      <c r="F81">
        <f t="shared" si="17"/>
        <v>121</v>
      </c>
      <c r="G81">
        <f t="shared" si="18"/>
        <v>12.083045973594572</v>
      </c>
      <c r="H81">
        <f t="shared" si="19"/>
        <v>1.1441688336680202</v>
      </c>
      <c r="I81">
        <f t="shared" si="20"/>
        <v>65.556045219583453</v>
      </c>
      <c r="J81" t="b">
        <f t="shared" si="21"/>
        <v>1</v>
      </c>
      <c r="K81" t="b">
        <f t="shared" si="22"/>
        <v>0</v>
      </c>
      <c r="L81">
        <f t="shared" si="23"/>
        <v>114.44395478041655</v>
      </c>
      <c r="M81">
        <f t="shared" si="24"/>
        <v>12.083045973594572</v>
      </c>
      <c r="N81">
        <f t="shared" si="25"/>
        <v>916</v>
      </c>
      <c r="O81">
        <f t="shared" si="26"/>
        <v>12</v>
      </c>
    </row>
    <row r="82" spans="1:15">
      <c r="A82">
        <v>-1786</v>
      </c>
      <c r="B82">
        <v>-856</v>
      </c>
      <c r="C82">
        <f t="shared" si="14"/>
        <v>-5</v>
      </c>
      <c r="D82">
        <f t="shared" si="15"/>
        <v>12</v>
      </c>
      <c r="E82">
        <f t="shared" si="16"/>
        <v>25</v>
      </c>
      <c r="F82">
        <f t="shared" si="17"/>
        <v>144</v>
      </c>
      <c r="G82">
        <f t="shared" si="18"/>
        <v>13</v>
      </c>
      <c r="H82">
        <f t="shared" si="19"/>
        <v>1.1760052070951352</v>
      </c>
      <c r="I82">
        <f t="shared" si="20"/>
        <v>67.380135051959584</v>
      </c>
      <c r="J82" t="b">
        <f t="shared" si="21"/>
        <v>1</v>
      </c>
      <c r="K82" t="b">
        <f t="shared" si="22"/>
        <v>0</v>
      </c>
      <c r="L82">
        <f t="shared" si="23"/>
        <v>112.61986494804042</v>
      </c>
      <c r="M82">
        <f t="shared" si="24"/>
        <v>13</v>
      </c>
      <c r="N82">
        <f t="shared" si="25"/>
        <v>901</v>
      </c>
      <c r="O82">
        <f t="shared" si="26"/>
        <v>13</v>
      </c>
    </row>
    <row r="83" spans="1:15">
      <c r="A83">
        <v>-1793</v>
      </c>
      <c r="B83">
        <v>-843</v>
      </c>
      <c r="C83">
        <f t="shared" si="14"/>
        <v>-7</v>
      </c>
      <c r="D83">
        <f t="shared" si="15"/>
        <v>13</v>
      </c>
      <c r="E83">
        <f t="shared" si="16"/>
        <v>49</v>
      </c>
      <c r="F83">
        <f t="shared" si="17"/>
        <v>169</v>
      </c>
      <c r="G83">
        <f t="shared" si="18"/>
        <v>14.7648230602334</v>
      </c>
      <c r="H83">
        <f t="shared" si="19"/>
        <v>1.0768549578753155</v>
      </c>
      <c r="I83">
        <f t="shared" si="20"/>
        <v>61.699244233993632</v>
      </c>
      <c r="J83" t="b">
        <f t="shared" si="21"/>
        <v>1</v>
      </c>
      <c r="K83" t="b">
        <f t="shared" si="22"/>
        <v>0</v>
      </c>
      <c r="L83">
        <f t="shared" si="23"/>
        <v>118.30075576600638</v>
      </c>
      <c r="M83">
        <f t="shared" si="24"/>
        <v>14.7648230602334</v>
      </c>
      <c r="N83">
        <f t="shared" si="25"/>
        <v>946</v>
      </c>
      <c r="O83">
        <f t="shared" si="26"/>
        <v>15</v>
      </c>
    </row>
    <row r="84" spans="1:15">
      <c r="A84">
        <v>-1798</v>
      </c>
      <c r="B84">
        <v>-831</v>
      </c>
      <c r="C84">
        <f t="shared" si="14"/>
        <v>-5</v>
      </c>
      <c r="D84">
        <f t="shared" si="15"/>
        <v>12</v>
      </c>
      <c r="E84">
        <f t="shared" si="16"/>
        <v>25</v>
      </c>
      <c r="F84">
        <f t="shared" si="17"/>
        <v>144</v>
      </c>
      <c r="G84">
        <f t="shared" si="18"/>
        <v>13</v>
      </c>
      <c r="H84">
        <f t="shared" si="19"/>
        <v>1.1760052070951352</v>
      </c>
      <c r="I84">
        <f t="shared" si="20"/>
        <v>67.380135051959584</v>
      </c>
      <c r="J84" t="b">
        <f t="shared" si="21"/>
        <v>1</v>
      </c>
      <c r="K84" t="b">
        <f t="shared" si="22"/>
        <v>0</v>
      </c>
      <c r="L84">
        <f t="shared" si="23"/>
        <v>112.61986494804042</v>
      </c>
      <c r="M84">
        <f t="shared" si="24"/>
        <v>13</v>
      </c>
      <c r="N84">
        <f t="shared" si="25"/>
        <v>901</v>
      </c>
      <c r="O84">
        <f t="shared" si="26"/>
        <v>13</v>
      </c>
    </row>
    <row r="85" spans="1:15">
      <c r="A85">
        <v>-1805</v>
      </c>
      <c r="B85">
        <v>-818</v>
      </c>
      <c r="C85">
        <f t="shared" si="14"/>
        <v>-7</v>
      </c>
      <c r="D85">
        <f t="shared" si="15"/>
        <v>13</v>
      </c>
      <c r="E85">
        <f t="shared" si="16"/>
        <v>49</v>
      </c>
      <c r="F85">
        <f t="shared" si="17"/>
        <v>169</v>
      </c>
      <c r="G85">
        <f t="shared" si="18"/>
        <v>14.7648230602334</v>
      </c>
      <c r="H85">
        <f t="shared" si="19"/>
        <v>1.0768549578753155</v>
      </c>
      <c r="I85">
        <f t="shared" si="20"/>
        <v>61.699244233993632</v>
      </c>
      <c r="J85" t="b">
        <f t="shared" si="21"/>
        <v>1</v>
      </c>
      <c r="K85" t="b">
        <f t="shared" si="22"/>
        <v>0</v>
      </c>
      <c r="L85">
        <f t="shared" si="23"/>
        <v>118.30075576600638</v>
      </c>
      <c r="M85">
        <f t="shared" si="24"/>
        <v>14.7648230602334</v>
      </c>
      <c r="N85">
        <f t="shared" si="25"/>
        <v>946</v>
      </c>
      <c r="O85">
        <f t="shared" si="26"/>
        <v>15</v>
      </c>
    </row>
    <row r="86" spans="1:15">
      <c r="A86">
        <v>-1821</v>
      </c>
      <c r="B86">
        <v>-802</v>
      </c>
      <c r="C86">
        <f t="shared" si="14"/>
        <v>-16</v>
      </c>
      <c r="D86">
        <f t="shared" si="15"/>
        <v>16</v>
      </c>
      <c r="E86">
        <f t="shared" si="16"/>
        <v>256</v>
      </c>
      <c r="F86">
        <f t="shared" si="17"/>
        <v>256</v>
      </c>
      <c r="G86">
        <f t="shared" si="18"/>
        <v>22.627416997969522</v>
      </c>
      <c r="H86">
        <f t="shared" si="19"/>
        <v>0.78539816339744828</v>
      </c>
      <c r="I86">
        <f t="shared" si="20"/>
        <v>45</v>
      </c>
      <c r="J86" t="b">
        <f t="shared" si="21"/>
        <v>1</v>
      </c>
      <c r="K86" t="b">
        <f t="shared" si="22"/>
        <v>0</v>
      </c>
      <c r="L86">
        <f t="shared" si="23"/>
        <v>135</v>
      </c>
      <c r="M86">
        <f t="shared" si="24"/>
        <v>22.627416997969522</v>
      </c>
      <c r="N86">
        <f t="shared" si="25"/>
        <v>1080</v>
      </c>
      <c r="O86">
        <f t="shared" si="26"/>
        <v>23</v>
      </c>
    </row>
    <row r="87" spans="1:15">
      <c r="A87">
        <v>-1822</v>
      </c>
      <c r="B87">
        <v>-791</v>
      </c>
      <c r="C87">
        <f t="shared" si="14"/>
        <v>-1</v>
      </c>
      <c r="D87">
        <f t="shared" si="15"/>
        <v>11</v>
      </c>
      <c r="E87">
        <f t="shared" si="16"/>
        <v>1</v>
      </c>
      <c r="F87">
        <f t="shared" si="17"/>
        <v>121</v>
      </c>
      <c r="G87">
        <f t="shared" si="18"/>
        <v>11.045361017187261</v>
      </c>
      <c r="H87">
        <f t="shared" si="19"/>
        <v>1.4801364395941516</v>
      </c>
      <c r="I87">
        <f t="shared" si="20"/>
        <v>84.805571092265211</v>
      </c>
      <c r="J87" t="b">
        <f t="shared" si="21"/>
        <v>1</v>
      </c>
      <c r="K87" t="b">
        <f t="shared" si="22"/>
        <v>0</v>
      </c>
      <c r="L87">
        <f t="shared" si="23"/>
        <v>95.194428907734789</v>
      </c>
      <c r="M87">
        <f t="shared" si="24"/>
        <v>11.045361017187261</v>
      </c>
      <c r="N87">
        <f t="shared" si="25"/>
        <v>762</v>
      </c>
      <c r="O87">
        <f t="shared" si="26"/>
        <v>11</v>
      </c>
    </row>
    <row r="88" spans="1:15">
      <c r="A88">
        <v>-1828</v>
      </c>
      <c r="B88">
        <v>-777</v>
      </c>
      <c r="C88">
        <f t="shared" si="14"/>
        <v>-6</v>
      </c>
      <c r="D88">
        <f t="shared" si="15"/>
        <v>14</v>
      </c>
      <c r="E88">
        <f t="shared" si="16"/>
        <v>36</v>
      </c>
      <c r="F88">
        <f t="shared" si="17"/>
        <v>196</v>
      </c>
      <c r="G88">
        <f t="shared" si="18"/>
        <v>15.231546211727817</v>
      </c>
      <c r="H88">
        <f t="shared" si="19"/>
        <v>1.165904540509813</v>
      </c>
      <c r="I88">
        <f t="shared" si="20"/>
        <v>66.801409486351801</v>
      </c>
      <c r="J88" t="b">
        <f t="shared" si="21"/>
        <v>1</v>
      </c>
      <c r="K88" t="b">
        <f t="shared" si="22"/>
        <v>0</v>
      </c>
      <c r="L88">
        <f t="shared" si="23"/>
        <v>113.1985905136482</v>
      </c>
      <c r="M88">
        <f t="shared" si="24"/>
        <v>15.231546211727817</v>
      </c>
      <c r="N88">
        <f t="shared" si="25"/>
        <v>906</v>
      </c>
      <c r="O88">
        <f t="shared" si="26"/>
        <v>15</v>
      </c>
    </row>
    <row r="89" spans="1:15">
      <c r="A89">
        <v>-1828</v>
      </c>
      <c r="B89">
        <v>-766</v>
      </c>
      <c r="C89">
        <f t="shared" si="14"/>
        <v>0</v>
      </c>
      <c r="D89">
        <f t="shared" si="15"/>
        <v>11</v>
      </c>
      <c r="E89">
        <f t="shared" si="16"/>
        <v>0</v>
      </c>
      <c r="F89">
        <f t="shared" si="17"/>
        <v>121</v>
      </c>
      <c r="G89">
        <f t="shared" si="18"/>
        <v>11</v>
      </c>
      <c r="H89">
        <f t="shared" si="19"/>
        <v>1.5707963267948966</v>
      </c>
      <c r="I89">
        <f t="shared" si="20"/>
        <v>90</v>
      </c>
      <c r="J89" t="b">
        <f t="shared" si="21"/>
        <v>0</v>
      </c>
      <c r="K89" t="b">
        <f t="shared" si="22"/>
        <v>0</v>
      </c>
      <c r="L89">
        <f t="shared" si="23"/>
        <v>90</v>
      </c>
      <c r="M89">
        <f t="shared" si="24"/>
        <v>11</v>
      </c>
      <c r="N89">
        <f t="shared" si="25"/>
        <v>720</v>
      </c>
      <c r="O89">
        <f t="shared" si="26"/>
        <v>11</v>
      </c>
    </row>
    <row r="90" spans="1:15">
      <c r="A90">
        <v>-1850</v>
      </c>
      <c r="B90">
        <v>-746</v>
      </c>
      <c r="C90">
        <f t="shared" si="14"/>
        <v>-22</v>
      </c>
      <c r="D90">
        <f t="shared" si="15"/>
        <v>20</v>
      </c>
      <c r="E90">
        <f t="shared" si="16"/>
        <v>484</v>
      </c>
      <c r="F90">
        <f t="shared" si="17"/>
        <v>400</v>
      </c>
      <c r="G90">
        <f t="shared" si="18"/>
        <v>29.732137494637012</v>
      </c>
      <c r="H90">
        <f t="shared" si="19"/>
        <v>0.73781506012046494</v>
      </c>
      <c r="I90">
        <f t="shared" si="20"/>
        <v>42.27368900609374</v>
      </c>
      <c r="J90" t="b">
        <f t="shared" si="21"/>
        <v>1</v>
      </c>
      <c r="K90" t="b">
        <f t="shared" si="22"/>
        <v>0</v>
      </c>
      <c r="L90">
        <f t="shared" si="23"/>
        <v>137.72631099390625</v>
      </c>
      <c r="M90">
        <f t="shared" si="24"/>
        <v>29.732137494637012</v>
      </c>
      <c r="N90">
        <f t="shared" si="25"/>
        <v>1102</v>
      </c>
      <c r="O90">
        <f t="shared" si="26"/>
        <v>30</v>
      </c>
    </row>
    <row r="91" spans="1:15">
      <c r="A91">
        <v>-1852</v>
      </c>
      <c r="B91">
        <v>-734</v>
      </c>
      <c r="C91">
        <f t="shared" si="14"/>
        <v>-2</v>
      </c>
      <c r="D91">
        <f t="shared" si="15"/>
        <v>12</v>
      </c>
      <c r="E91">
        <f t="shared" si="16"/>
        <v>4</v>
      </c>
      <c r="F91">
        <f t="shared" si="17"/>
        <v>144</v>
      </c>
      <c r="G91">
        <f t="shared" si="18"/>
        <v>12.165525060596439</v>
      </c>
      <c r="H91">
        <f t="shared" si="19"/>
        <v>1.4056476493802699</v>
      </c>
      <c r="I91">
        <f t="shared" si="20"/>
        <v>80.537677791974389</v>
      </c>
      <c r="J91" t="b">
        <f t="shared" si="21"/>
        <v>1</v>
      </c>
      <c r="K91" t="b">
        <f t="shared" si="22"/>
        <v>0</v>
      </c>
      <c r="L91">
        <f t="shared" si="23"/>
        <v>99.462322208025611</v>
      </c>
      <c r="M91">
        <f t="shared" si="24"/>
        <v>12.165525060596439</v>
      </c>
      <c r="N91">
        <f t="shared" si="25"/>
        <v>796</v>
      </c>
      <c r="O91">
        <f t="shared" si="26"/>
        <v>12</v>
      </c>
    </row>
    <row r="92" spans="1:15">
      <c r="A92">
        <v>-1863</v>
      </c>
      <c r="B92">
        <v>-717</v>
      </c>
      <c r="C92">
        <f t="shared" si="14"/>
        <v>-11</v>
      </c>
      <c r="D92">
        <f t="shared" si="15"/>
        <v>17</v>
      </c>
      <c r="E92">
        <f t="shared" si="16"/>
        <v>121</v>
      </c>
      <c r="F92">
        <f t="shared" si="17"/>
        <v>289</v>
      </c>
      <c r="G92">
        <f t="shared" si="18"/>
        <v>20.248456731316587</v>
      </c>
      <c r="H92">
        <f t="shared" si="19"/>
        <v>0.99649149662019487</v>
      </c>
      <c r="I92">
        <f t="shared" si="20"/>
        <v>57.094757077012105</v>
      </c>
      <c r="J92" t="b">
        <f t="shared" si="21"/>
        <v>1</v>
      </c>
      <c r="K92" t="b">
        <f t="shared" si="22"/>
        <v>0</v>
      </c>
      <c r="L92">
        <f t="shared" si="23"/>
        <v>122.9052429229879</v>
      </c>
      <c r="M92">
        <f t="shared" si="24"/>
        <v>20.248456731316587</v>
      </c>
      <c r="N92">
        <f t="shared" si="25"/>
        <v>983</v>
      </c>
      <c r="O92">
        <f t="shared" si="26"/>
        <v>20</v>
      </c>
    </row>
    <row r="93" spans="1:15">
      <c r="A93">
        <v>-1886</v>
      </c>
      <c r="B93">
        <v>-695</v>
      </c>
      <c r="C93">
        <f t="shared" si="14"/>
        <v>-23</v>
      </c>
      <c r="D93">
        <f t="shared" si="15"/>
        <v>22</v>
      </c>
      <c r="E93">
        <f t="shared" si="16"/>
        <v>529</v>
      </c>
      <c r="F93">
        <f t="shared" si="17"/>
        <v>484</v>
      </c>
      <c r="G93">
        <f t="shared" si="18"/>
        <v>31.827660925679098</v>
      </c>
      <c r="H93">
        <f t="shared" si="19"/>
        <v>0.76317959807072921</v>
      </c>
      <c r="I93">
        <f t="shared" si="20"/>
        <v>43.726969979943291</v>
      </c>
      <c r="J93" t="b">
        <f t="shared" si="21"/>
        <v>1</v>
      </c>
      <c r="K93" t="b">
        <f t="shared" si="22"/>
        <v>0</v>
      </c>
      <c r="L93">
        <f t="shared" si="23"/>
        <v>136.27303002005669</v>
      </c>
      <c r="M93">
        <f t="shared" si="24"/>
        <v>31.827660925679098</v>
      </c>
      <c r="N93">
        <f t="shared" si="25"/>
        <v>1090</v>
      </c>
      <c r="O93">
        <f t="shared" si="26"/>
        <v>32</v>
      </c>
    </row>
    <row r="94" spans="1:15">
      <c r="A94">
        <v>-2045</v>
      </c>
      <c r="B94">
        <v>-633</v>
      </c>
      <c r="C94">
        <f t="shared" si="14"/>
        <v>-159</v>
      </c>
      <c r="D94">
        <f t="shared" si="15"/>
        <v>62</v>
      </c>
      <c r="E94">
        <f t="shared" si="16"/>
        <v>25281</v>
      </c>
      <c r="F94">
        <f t="shared" si="17"/>
        <v>3844</v>
      </c>
      <c r="G94">
        <f t="shared" si="18"/>
        <v>170.66048165876012</v>
      </c>
      <c r="H94">
        <f t="shared" si="19"/>
        <v>0.37180148273606861</v>
      </c>
      <c r="I94">
        <f t="shared" si="20"/>
        <v>21.302655777482872</v>
      </c>
      <c r="J94" t="b">
        <f t="shared" si="21"/>
        <v>1</v>
      </c>
      <c r="K94" t="b">
        <f t="shared" si="22"/>
        <v>0</v>
      </c>
      <c r="L94">
        <f t="shared" si="23"/>
        <v>158.69734422251713</v>
      </c>
      <c r="M94">
        <f t="shared" si="24"/>
        <v>170.66048165876012</v>
      </c>
      <c r="N94">
        <f t="shared" si="25"/>
        <v>1270</v>
      </c>
      <c r="O94">
        <f t="shared" si="26"/>
        <v>171</v>
      </c>
    </row>
    <row r="95" spans="1:15">
      <c r="A95">
        <v>-2086</v>
      </c>
      <c r="B95">
        <v>-627</v>
      </c>
      <c r="C95">
        <f t="shared" si="14"/>
        <v>-41</v>
      </c>
      <c r="D95">
        <f t="shared" si="15"/>
        <v>6</v>
      </c>
      <c r="E95">
        <f t="shared" si="16"/>
        <v>1681</v>
      </c>
      <c r="F95">
        <f t="shared" si="17"/>
        <v>36</v>
      </c>
      <c r="G95">
        <f t="shared" si="18"/>
        <v>41.43669871020132</v>
      </c>
      <c r="H95">
        <f t="shared" si="19"/>
        <v>0.14531001063570215</v>
      </c>
      <c r="I95">
        <f t="shared" si="20"/>
        <v>8.3256503304268374</v>
      </c>
      <c r="J95" t="b">
        <f t="shared" si="21"/>
        <v>1</v>
      </c>
      <c r="K95" t="b">
        <f t="shared" si="22"/>
        <v>0</v>
      </c>
      <c r="L95">
        <f t="shared" si="23"/>
        <v>171.67434966957316</v>
      </c>
      <c r="M95">
        <f t="shared" si="24"/>
        <v>41.43669871020132</v>
      </c>
      <c r="N95">
        <f t="shared" si="25"/>
        <v>1373</v>
      </c>
      <c r="O95">
        <f t="shared" si="26"/>
        <v>41</v>
      </c>
    </row>
    <row r="96" spans="1:15">
      <c r="A96">
        <v>-2108</v>
      </c>
      <c r="B96">
        <v>-630</v>
      </c>
      <c r="C96">
        <f t="shared" si="14"/>
        <v>-22</v>
      </c>
      <c r="D96">
        <f t="shared" si="15"/>
        <v>-3</v>
      </c>
      <c r="E96">
        <f t="shared" si="16"/>
        <v>484</v>
      </c>
      <c r="F96">
        <f t="shared" si="17"/>
        <v>9</v>
      </c>
      <c r="G96">
        <f t="shared" si="18"/>
        <v>22.203603311174518</v>
      </c>
      <c r="H96">
        <f t="shared" si="19"/>
        <v>-0.13552771398550073</v>
      </c>
      <c r="I96">
        <f t="shared" si="20"/>
        <v>-7.765166018425333</v>
      </c>
      <c r="J96" t="b">
        <f t="shared" si="21"/>
        <v>1</v>
      </c>
      <c r="K96" t="b">
        <f t="shared" si="22"/>
        <v>1</v>
      </c>
      <c r="L96">
        <f t="shared" si="23"/>
        <v>187.76516601842533</v>
      </c>
      <c r="M96">
        <f t="shared" si="24"/>
        <v>22.203603311174518</v>
      </c>
      <c r="N96">
        <f t="shared" si="25"/>
        <v>1502</v>
      </c>
      <c r="O96">
        <f t="shared" si="26"/>
        <v>22</v>
      </c>
    </row>
    <row r="97" spans="1:15">
      <c r="A97">
        <v>-2165</v>
      </c>
      <c r="B97">
        <v>-619</v>
      </c>
      <c r="C97">
        <f t="shared" si="14"/>
        <v>-57</v>
      </c>
      <c r="D97">
        <f t="shared" si="15"/>
        <v>11</v>
      </c>
      <c r="E97">
        <f t="shared" si="16"/>
        <v>3249</v>
      </c>
      <c r="F97">
        <f t="shared" si="17"/>
        <v>121</v>
      </c>
      <c r="G97">
        <f t="shared" si="18"/>
        <v>58.051701094799967</v>
      </c>
      <c r="H97">
        <f t="shared" si="19"/>
        <v>0.19063890591409552</v>
      </c>
      <c r="I97">
        <f t="shared" si="20"/>
        <v>10.922804719869262</v>
      </c>
      <c r="J97" t="b">
        <f t="shared" si="21"/>
        <v>1</v>
      </c>
      <c r="K97" t="b">
        <f t="shared" si="22"/>
        <v>0</v>
      </c>
      <c r="L97">
        <f t="shared" si="23"/>
        <v>169.07719528013075</v>
      </c>
      <c r="M97">
        <f t="shared" si="24"/>
        <v>58.051701094799967</v>
      </c>
      <c r="N97">
        <f t="shared" si="25"/>
        <v>1353</v>
      </c>
      <c r="O97">
        <f t="shared" si="26"/>
        <v>58</v>
      </c>
    </row>
    <row r="98" spans="1:15">
      <c r="A98">
        <v>-2213</v>
      </c>
      <c r="B98">
        <v>-613</v>
      </c>
      <c r="C98">
        <f t="shared" si="14"/>
        <v>-48</v>
      </c>
      <c r="D98">
        <f t="shared" si="15"/>
        <v>6</v>
      </c>
      <c r="E98">
        <f t="shared" si="16"/>
        <v>2304</v>
      </c>
      <c r="F98">
        <f t="shared" si="17"/>
        <v>36</v>
      </c>
      <c r="G98">
        <f t="shared" si="18"/>
        <v>48.373546489791295</v>
      </c>
      <c r="H98">
        <f t="shared" si="19"/>
        <v>0.12435499454676147</v>
      </c>
      <c r="I98">
        <f t="shared" si="20"/>
        <v>7.1250163489017995</v>
      </c>
      <c r="J98" t="b">
        <f t="shared" si="21"/>
        <v>1</v>
      </c>
      <c r="K98" t="b">
        <f t="shared" si="22"/>
        <v>0</v>
      </c>
      <c r="L98">
        <f t="shared" si="23"/>
        <v>172.8749836510982</v>
      </c>
      <c r="M98">
        <f t="shared" si="24"/>
        <v>48.373546489791295</v>
      </c>
      <c r="N98">
        <f t="shared" si="25"/>
        <v>1383</v>
      </c>
      <c r="O98">
        <f t="shared" si="26"/>
        <v>48</v>
      </c>
    </row>
    <row r="99" spans="1:15">
      <c r="A99">
        <v>-2273</v>
      </c>
      <c r="B99">
        <v>-604</v>
      </c>
      <c r="C99">
        <f t="shared" si="14"/>
        <v>-60</v>
      </c>
      <c r="D99">
        <f t="shared" si="15"/>
        <v>9</v>
      </c>
      <c r="E99">
        <f t="shared" si="16"/>
        <v>3600</v>
      </c>
      <c r="F99">
        <f t="shared" si="17"/>
        <v>81</v>
      </c>
      <c r="G99">
        <f t="shared" si="18"/>
        <v>60.671245248470051</v>
      </c>
      <c r="H99">
        <f t="shared" si="19"/>
        <v>0.14888994760949728</v>
      </c>
      <c r="I99">
        <f t="shared" si="20"/>
        <v>8.5307656099481353</v>
      </c>
      <c r="J99" t="b">
        <f t="shared" si="21"/>
        <v>1</v>
      </c>
      <c r="K99" t="b">
        <f t="shared" si="22"/>
        <v>0</v>
      </c>
      <c r="L99">
        <f t="shared" si="23"/>
        <v>171.46923439005187</v>
      </c>
      <c r="M99">
        <f t="shared" si="24"/>
        <v>60.671245248470051</v>
      </c>
      <c r="N99">
        <f t="shared" si="25"/>
        <v>1372</v>
      </c>
      <c r="O99">
        <f t="shared" si="26"/>
        <v>61</v>
      </c>
    </row>
    <row r="100" spans="1:15">
      <c r="A100">
        <v>-2328</v>
      </c>
      <c r="B100">
        <v>-599</v>
      </c>
      <c r="C100">
        <f t="shared" si="14"/>
        <v>-55</v>
      </c>
      <c r="D100">
        <f t="shared" si="15"/>
        <v>5</v>
      </c>
      <c r="E100">
        <f t="shared" si="16"/>
        <v>3025</v>
      </c>
      <c r="F100">
        <f t="shared" si="17"/>
        <v>25</v>
      </c>
      <c r="G100">
        <f t="shared" si="18"/>
        <v>55.226805085936306</v>
      </c>
      <c r="H100">
        <f t="shared" si="19"/>
        <v>9.065988720074511E-2</v>
      </c>
      <c r="I100">
        <f t="shared" si="20"/>
        <v>5.1944289077348058</v>
      </c>
      <c r="J100" t="b">
        <f t="shared" si="21"/>
        <v>1</v>
      </c>
      <c r="K100" t="b">
        <f t="shared" si="22"/>
        <v>0</v>
      </c>
      <c r="L100">
        <f t="shared" si="23"/>
        <v>174.80557109226518</v>
      </c>
      <c r="M100">
        <f t="shared" si="24"/>
        <v>55.226805085936306</v>
      </c>
      <c r="N100">
        <f t="shared" si="25"/>
        <v>1398</v>
      </c>
      <c r="O100">
        <f t="shared" si="26"/>
        <v>55</v>
      </c>
    </row>
    <row r="101" spans="1:15">
      <c r="A101">
        <v>-2395</v>
      </c>
      <c r="B101">
        <v>-590</v>
      </c>
      <c r="C101">
        <f t="shared" si="14"/>
        <v>-67</v>
      </c>
      <c r="D101">
        <f t="shared" si="15"/>
        <v>9</v>
      </c>
      <c r="E101">
        <f t="shared" si="16"/>
        <v>4489</v>
      </c>
      <c r="F101">
        <f t="shared" si="17"/>
        <v>81</v>
      </c>
      <c r="G101">
        <f t="shared" si="18"/>
        <v>67.601775124622279</v>
      </c>
      <c r="H101">
        <f t="shared" si="19"/>
        <v>0.13352904909187144</v>
      </c>
      <c r="I101">
        <f t="shared" si="20"/>
        <v>7.6506509553594109</v>
      </c>
      <c r="J101" t="b">
        <f t="shared" si="21"/>
        <v>1</v>
      </c>
      <c r="K101" t="b">
        <f t="shared" si="22"/>
        <v>0</v>
      </c>
      <c r="L101">
        <f t="shared" si="23"/>
        <v>172.34934904464058</v>
      </c>
      <c r="M101">
        <f t="shared" si="24"/>
        <v>67.601775124622279</v>
      </c>
      <c r="N101">
        <f t="shared" si="25"/>
        <v>1379</v>
      </c>
      <c r="O101">
        <f t="shared" si="26"/>
        <v>68</v>
      </c>
    </row>
    <row r="102" spans="1:15">
      <c r="A102">
        <v>-2453</v>
      </c>
      <c r="B102">
        <v>-586</v>
      </c>
      <c r="C102">
        <f t="shared" si="14"/>
        <v>-58</v>
      </c>
      <c r="D102">
        <f t="shared" si="15"/>
        <v>4</v>
      </c>
      <c r="E102">
        <f t="shared" si="16"/>
        <v>3364</v>
      </c>
      <c r="F102">
        <f t="shared" si="17"/>
        <v>16</v>
      </c>
      <c r="G102">
        <f t="shared" si="18"/>
        <v>58.137767414994535</v>
      </c>
      <c r="H102">
        <f t="shared" si="19"/>
        <v>6.8856489301044599E-2</v>
      </c>
      <c r="I102">
        <f t="shared" si="20"/>
        <v>3.9451862290375632</v>
      </c>
      <c r="J102" t="b">
        <f t="shared" si="21"/>
        <v>1</v>
      </c>
      <c r="K102" t="b">
        <f t="shared" si="22"/>
        <v>0</v>
      </c>
      <c r="L102">
        <f t="shared" si="23"/>
        <v>176.05481377096243</v>
      </c>
      <c r="M102">
        <f t="shared" si="24"/>
        <v>58.137767414994535</v>
      </c>
      <c r="N102">
        <f t="shared" si="25"/>
        <v>1408</v>
      </c>
      <c r="O102">
        <f t="shared" si="26"/>
        <v>58</v>
      </c>
    </row>
    <row r="103" spans="1:15">
      <c r="A103">
        <v>-2605</v>
      </c>
      <c r="B103">
        <v>-560</v>
      </c>
      <c r="C103">
        <f t="shared" si="14"/>
        <v>-152</v>
      </c>
      <c r="D103">
        <f t="shared" si="15"/>
        <v>26</v>
      </c>
      <c r="E103">
        <f t="shared" si="16"/>
        <v>23104</v>
      </c>
      <c r="F103">
        <f t="shared" si="17"/>
        <v>676</v>
      </c>
      <c r="G103">
        <f t="shared" si="18"/>
        <v>154.20765220960988</v>
      </c>
      <c r="H103">
        <f t="shared" si="19"/>
        <v>0.16941304388961836</v>
      </c>
      <c r="I103">
        <f t="shared" si="20"/>
        <v>9.7066524093397124</v>
      </c>
      <c r="J103" t="b">
        <f t="shared" si="21"/>
        <v>1</v>
      </c>
      <c r="K103" t="b">
        <f t="shared" si="22"/>
        <v>0</v>
      </c>
      <c r="L103">
        <f t="shared" si="23"/>
        <v>170.29334759066029</v>
      </c>
      <c r="M103">
        <f t="shared" si="24"/>
        <v>154.20765220960988</v>
      </c>
      <c r="N103">
        <f t="shared" si="25"/>
        <v>1362</v>
      </c>
      <c r="O103">
        <f t="shared" si="26"/>
        <v>154</v>
      </c>
    </row>
    <row r="104" spans="1:15">
      <c r="A104">
        <v>-2673</v>
      </c>
      <c r="B104">
        <v>-556</v>
      </c>
      <c r="C104">
        <f t="shared" si="14"/>
        <v>-68</v>
      </c>
      <c r="D104">
        <f t="shared" si="15"/>
        <v>4</v>
      </c>
      <c r="E104">
        <f t="shared" si="16"/>
        <v>4624</v>
      </c>
      <c r="F104">
        <f t="shared" si="17"/>
        <v>16</v>
      </c>
      <c r="G104">
        <f t="shared" si="18"/>
        <v>68.117545463705611</v>
      </c>
      <c r="H104">
        <f t="shared" si="19"/>
        <v>5.8755822715722689E-2</v>
      </c>
      <c r="I104">
        <f t="shared" si="20"/>
        <v>3.3664606634298009</v>
      </c>
      <c r="J104" t="b">
        <f t="shared" si="21"/>
        <v>1</v>
      </c>
      <c r="K104" t="b">
        <f t="shared" si="22"/>
        <v>0</v>
      </c>
      <c r="L104">
        <f t="shared" si="23"/>
        <v>176.63353933657021</v>
      </c>
      <c r="M104">
        <f t="shared" si="24"/>
        <v>68.117545463705611</v>
      </c>
      <c r="N104">
        <f t="shared" si="25"/>
        <v>1413</v>
      </c>
      <c r="O104">
        <f t="shared" si="26"/>
        <v>68</v>
      </c>
    </row>
    <row r="105" spans="1:15">
      <c r="A105">
        <v>-2937</v>
      </c>
      <c r="B105">
        <v>-515</v>
      </c>
      <c r="C105">
        <f t="shared" si="14"/>
        <v>-264</v>
      </c>
      <c r="D105">
        <f t="shared" si="15"/>
        <v>41</v>
      </c>
      <c r="E105">
        <f t="shared" si="16"/>
        <v>69696</v>
      </c>
      <c r="F105">
        <f t="shared" si="17"/>
        <v>1681</v>
      </c>
      <c r="G105">
        <f t="shared" si="18"/>
        <v>267.16474318292825</v>
      </c>
      <c r="H105">
        <f t="shared" si="19"/>
        <v>0.15407220734395385</v>
      </c>
      <c r="I105">
        <f t="shared" si="20"/>
        <v>8.8276872210730826</v>
      </c>
      <c r="J105" t="b">
        <f t="shared" si="21"/>
        <v>1</v>
      </c>
      <c r="K105" t="b">
        <f t="shared" si="22"/>
        <v>0</v>
      </c>
      <c r="L105">
        <f t="shared" si="23"/>
        <v>171.17231277892691</v>
      </c>
      <c r="M105">
        <f t="shared" si="24"/>
        <v>267.16474318292825</v>
      </c>
      <c r="N105">
        <f t="shared" si="25"/>
        <v>1369</v>
      </c>
      <c r="O105">
        <f t="shared" si="26"/>
        <v>267</v>
      </c>
    </row>
    <row r="106" spans="1:15">
      <c r="A106">
        <v>-2955</v>
      </c>
      <c r="B106">
        <v>-523</v>
      </c>
      <c r="C106">
        <f t="shared" si="14"/>
        <v>-18</v>
      </c>
      <c r="D106">
        <f t="shared" si="15"/>
        <v>-8</v>
      </c>
      <c r="E106">
        <f t="shared" si="16"/>
        <v>324</v>
      </c>
      <c r="F106">
        <f t="shared" si="17"/>
        <v>64</v>
      </c>
      <c r="G106">
        <f t="shared" si="18"/>
        <v>19.697715603592208</v>
      </c>
      <c r="H106">
        <f t="shared" si="19"/>
        <v>-0.41822432957922917</v>
      </c>
      <c r="I106">
        <f t="shared" si="20"/>
        <v>-23.962488974578189</v>
      </c>
      <c r="J106" t="b">
        <f t="shared" si="21"/>
        <v>1</v>
      </c>
      <c r="K106" t="b">
        <f t="shared" si="22"/>
        <v>1</v>
      </c>
      <c r="L106">
        <f t="shared" si="23"/>
        <v>203.96248897457818</v>
      </c>
      <c r="M106">
        <f t="shared" si="24"/>
        <v>19.697715603592208</v>
      </c>
      <c r="N106">
        <f t="shared" si="25"/>
        <v>1632</v>
      </c>
      <c r="O106">
        <f t="shared" si="26"/>
        <v>20</v>
      </c>
    </row>
    <row r="107" spans="1:15">
      <c r="A107">
        <v>-2104</v>
      </c>
      <c r="B107">
        <v>-253</v>
      </c>
      <c r="C107">
        <f t="shared" si="14"/>
        <v>851</v>
      </c>
      <c r="D107">
        <f t="shared" si="15"/>
        <v>270</v>
      </c>
      <c r="E107">
        <f t="shared" si="16"/>
        <v>724201</v>
      </c>
      <c r="F107">
        <f t="shared" si="17"/>
        <v>72900</v>
      </c>
      <c r="G107">
        <f t="shared" si="18"/>
        <v>892.8051299135775</v>
      </c>
      <c r="H107">
        <f t="shared" si="19"/>
        <v>0.30722801893638324</v>
      </c>
      <c r="I107">
        <f t="shared" si="20"/>
        <v>17.602868833220096</v>
      </c>
      <c r="J107" t="b">
        <f t="shared" si="21"/>
        <v>0</v>
      </c>
      <c r="K107" t="b">
        <f t="shared" si="22"/>
        <v>0</v>
      </c>
      <c r="L107">
        <f t="shared" si="23"/>
        <v>17.602868833220096</v>
      </c>
      <c r="M107">
        <f t="shared" si="24"/>
        <v>892.8051299135775</v>
      </c>
      <c r="N107">
        <f t="shared" si="25"/>
        <v>141</v>
      </c>
      <c r="O107">
        <f t="shared" si="26"/>
        <v>893</v>
      </c>
    </row>
    <row r="108" spans="1:15">
      <c r="A108">
        <v>-2075</v>
      </c>
      <c r="B108">
        <v>-240</v>
      </c>
      <c r="C108">
        <f t="shared" si="14"/>
        <v>29</v>
      </c>
      <c r="D108">
        <f t="shared" si="15"/>
        <v>13</v>
      </c>
      <c r="E108">
        <f t="shared" si="16"/>
        <v>841</v>
      </c>
      <c r="F108">
        <f t="shared" si="17"/>
        <v>169</v>
      </c>
      <c r="G108">
        <f t="shared" si="18"/>
        <v>31.780497164141408</v>
      </c>
      <c r="H108">
        <f t="shared" si="19"/>
        <v>0.42141920688780415</v>
      </c>
      <c r="I108">
        <f t="shared" si="20"/>
        <v>24.145541960421649</v>
      </c>
      <c r="J108" t="b">
        <f t="shared" si="21"/>
        <v>0</v>
      </c>
      <c r="K108" t="b">
        <f t="shared" si="22"/>
        <v>0</v>
      </c>
      <c r="L108">
        <f t="shared" si="23"/>
        <v>24.145541960421649</v>
      </c>
      <c r="M108">
        <f t="shared" si="24"/>
        <v>31.780497164141408</v>
      </c>
      <c r="N108">
        <f t="shared" si="25"/>
        <v>193</v>
      </c>
      <c r="O108">
        <f t="shared" si="26"/>
        <v>32</v>
      </c>
    </row>
    <row r="109" spans="1:15">
      <c r="A109">
        <v>-2057</v>
      </c>
      <c r="B109">
        <v>-238</v>
      </c>
      <c r="C109">
        <f t="shared" si="14"/>
        <v>18</v>
      </c>
      <c r="D109">
        <f t="shared" si="15"/>
        <v>2</v>
      </c>
      <c r="E109">
        <f t="shared" si="16"/>
        <v>324</v>
      </c>
      <c r="F109">
        <f t="shared" si="17"/>
        <v>4</v>
      </c>
      <c r="G109">
        <f t="shared" si="18"/>
        <v>18.110770276274835</v>
      </c>
      <c r="H109">
        <f t="shared" si="19"/>
        <v>0.11065722117389563</v>
      </c>
      <c r="I109">
        <f t="shared" si="20"/>
        <v>6.3401917459099089</v>
      </c>
      <c r="J109" t="b">
        <f t="shared" si="21"/>
        <v>0</v>
      </c>
      <c r="K109" t="b">
        <f t="shared" si="22"/>
        <v>0</v>
      </c>
      <c r="L109">
        <f t="shared" si="23"/>
        <v>6.3401917459099089</v>
      </c>
      <c r="M109">
        <f t="shared" si="24"/>
        <v>18.110770276274835</v>
      </c>
      <c r="N109">
        <f t="shared" si="25"/>
        <v>51</v>
      </c>
      <c r="O109">
        <f t="shared" si="26"/>
        <v>18</v>
      </c>
    </row>
    <row r="110" spans="1:15">
      <c r="A110">
        <v>-2020</v>
      </c>
      <c r="B110">
        <v>-220</v>
      </c>
      <c r="C110">
        <f t="shared" si="14"/>
        <v>37</v>
      </c>
      <c r="D110">
        <f t="shared" si="15"/>
        <v>18</v>
      </c>
      <c r="E110">
        <f t="shared" si="16"/>
        <v>1369</v>
      </c>
      <c r="F110">
        <f t="shared" si="17"/>
        <v>324</v>
      </c>
      <c r="G110">
        <f t="shared" si="18"/>
        <v>41.146081222881968</v>
      </c>
      <c r="H110">
        <f t="shared" si="19"/>
        <v>0.45277847182353587</v>
      </c>
      <c r="I110">
        <f t="shared" si="20"/>
        <v>25.942295489871668</v>
      </c>
      <c r="J110" t="b">
        <f t="shared" si="21"/>
        <v>0</v>
      </c>
      <c r="K110" t="b">
        <f t="shared" si="22"/>
        <v>0</v>
      </c>
      <c r="L110">
        <f t="shared" si="23"/>
        <v>25.942295489871668</v>
      </c>
      <c r="M110">
        <f t="shared" si="24"/>
        <v>41.146081222881968</v>
      </c>
      <c r="N110">
        <f t="shared" si="25"/>
        <v>208</v>
      </c>
      <c r="O110">
        <f t="shared" si="26"/>
        <v>41</v>
      </c>
    </row>
    <row r="111" spans="1:15">
      <c r="A111">
        <v>-2000</v>
      </c>
      <c r="B111">
        <v>-218</v>
      </c>
      <c r="C111">
        <f t="shared" si="14"/>
        <v>20</v>
      </c>
      <c r="D111">
        <f t="shared" si="15"/>
        <v>2</v>
      </c>
      <c r="E111">
        <f t="shared" si="16"/>
        <v>400</v>
      </c>
      <c r="F111">
        <f t="shared" si="17"/>
        <v>4</v>
      </c>
      <c r="G111">
        <f t="shared" si="18"/>
        <v>20.09975124224178</v>
      </c>
      <c r="H111">
        <f t="shared" si="19"/>
        <v>9.9668652491162038E-2</v>
      </c>
      <c r="I111">
        <f t="shared" si="20"/>
        <v>5.710593137499643</v>
      </c>
      <c r="J111" t="b">
        <f t="shared" si="21"/>
        <v>0</v>
      </c>
      <c r="K111" t="b">
        <f t="shared" si="22"/>
        <v>0</v>
      </c>
      <c r="L111">
        <f t="shared" si="23"/>
        <v>5.710593137499643</v>
      </c>
      <c r="M111">
        <f t="shared" si="24"/>
        <v>20.09975124224178</v>
      </c>
      <c r="N111">
        <f t="shared" si="25"/>
        <v>46</v>
      </c>
      <c r="O111">
        <f t="shared" si="26"/>
        <v>20</v>
      </c>
    </row>
    <row r="112" spans="1:15">
      <c r="A112">
        <v>-1967</v>
      </c>
      <c r="B112">
        <v>-205</v>
      </c>
      <c r="C112">
        <f t="shared" si="14"/>
        <v>33</v>
      </c>
      <c r="D112">
        <f t="shared" si="15"/>
        <v>13</v>
      </c>
      <c r="E112">
        <f t="shared" si="16"/>
        <v>1089</v>
      </c>
      <c r="F112">
        <f t="shared" si="17"/>
        <v>169</v>
      </c>
      <c r="G112">
        <f t="shared" si="18"/>
        <v>35.468295701936398</v>
      </c>
      <c r="H112">
        <f t="shared" si="19"/>
        <v>0.37527082285595736</v>
      </c>
      <c r="I112">
        <f t="shared" si="20"/>
        <v>21.501434324047906</v>
      </c>
      <c r="J112" t="b">
        <f t="shared" si="21"/>
        <v>0</v>
      </c>
      <c r="K112" t="b">
        <f t="shared" si="22"/>
        <v>0</v>
      </c>
      <c r="L112">
        <f t="shared" si="23"/>
        <v>21.501434324047906</v>
      </c>
      <c r="M112">
        <f t="shared" si="24"/>
        <v>35.468295701936398</v>
      </c>
      <c r="N112">
        <f t="shared" si="25"/>
        <v>172</v>
      </c>
      <c r="O112">
        <f t="shared" si="26"/>
        <v>35</v>
      </c>
    </row>
    <row r="113" spans="1:15">
      <c r="A113">
        <v>-1947</v>
      </c>
      <c r="B113">
        <v>-203</v>
      </c>
      <c r="C113">
        <f t="shared" si="14"/>
        <v>20</v>
      </c>
      <c r="D113">
        <f t="shared" si="15"/>
        <v>2</v>
      </c>
      <c r="E113">
        <f t="shared" si="16"/>
        <v>400</v>
      </c>
      <c r="F113">
        <f t="shared" si="17"/>
        <v>4</v>
      </c>
      <c r="G113">
        <f t="shared" si="18"/>
        <v>20.09975124224178</v>
      </c>
      <c r="H113">
        <f t="shared" si="19"/>
        <v>9.9668652491162038E-2</v>
      </c>
      <c r="I113">
        <f t="shared" si="20"/>
        <v>5.710593137499643</v>
      </c>
      <c r="J113" t="b">
        <f t="shared" si="21"/>
        <v>0</v>
      </c>
      <c r="K113" t="b">
        <f t="shared" si="22"/>
        <v>0</v>
      </c>
      <c r="L113">
        <f t="shared" si="23"/>
        <v>5.710593137499643</v>
      </c>
      <c r="M113">
        <f t="shared" si="24"/>
        <v>20.09975124224178</v>
      </c>
      <c r="N113">
        <f t="shared" si="25"/>
        <v>46</v>
      </c>
      <c r="O113">
        <f t="shared" si="26"/>
        <v>20</v>
      </c>
    </row>
    <row r="114" spans="1:15">
      <c r="A114">
        <v>-1851</v>
      </c>
      <c r="B114">
        <v>-120</v>
      </c>
      <c r="C114">
        <f t="shared" si="14"/>
        <v>96</v>
      </c>
      <c r="D114">
        <f t="shared" si="15"/>
        <v>83</v>
      </c>
      <c r="E114">
        <f t="shared" si="16"/>
        <v>9216</v>
      </c>
      <c r="F114">
        <f t="shared" si="17"/>
        <v>6889</v>
      </c>
      <c r="G114">
        <f t="shared" si="18"/>
        <v>126.90547663517127</v>
      </c>
      <c r="H114">
        <f t="shared" si="19"/>
        <v>0.71289975038601983</v>
      </c>
      <c r="I114">
        <f t="shared" si="20"/>
        <v>40.84614691304882</v>
      </c>
      <c r="J114" t="b">
        <f t="shared" si="21"/>
        <v>0</v>
      </c>
      <c r="K114" t="b">
        <f t="shared" si="22"/>
        <v>0</v>
      </c>
      <c r="L114">
        <f t="shared" si="23"/>
        <v>40.84614691304882</v>
      </c>
      <c r="M114">
        <f t="shared" si="24"/>
        <v>126.90547663517127</v>
      </c>
      <c r="N114">
        <f t="shared" si="25"/>
        <v>327</v>
      </c>
      <c r="O114">
        <f t="shared" si="26"/>
        <v>127</v>
      </c>
    </row>
    <row r="115" spans="1:15">
      <c r="A115">
        <v>-1842</v>
      </c>
      <c r="B115">
        <v>-99</v>
      </c>
      <c r="C115">
        <f t="shared" si="14"/>
        <v>9</v>
      </c>
      <c r="D115">
        <f t="shared" si="15"/>
        <v>21</v>
      </c>
      <c r="E115">
        <f t="shared" si="16"/>
        <v>81</v>
      </c>
      <c r="F115">
        <f t="shared" si="17"/>
        <v>441</v>
      </c>
      <c r="G115">
        <f t="shared" si="18"/>
        <v>22.847319317591726</v>
      </c>
      <c r="H115">
        <f t="shared" si="19"/>
        <v>1.165904540509813</v>
      </c>
      <c r="I115">
        <f t="shared" si="20"/>
        <v>66.801409486351801</v>
      </c>
      <c r="J115" t="b">
        <f t="shared" si="21"/>
        <v>0</v>
      </c>
      <c r="K115" t="b">
        <f t="shared" si="22"/>
        <v>0</v>
      </c>
      <c r="L115">
        <f t="shared" si="23"/>
        <v>66.801409486351801</v>
      </c>
      <c r="M115">
        <f t="shared" si="24"/>
        <v>22.847319317591726</v>
      </c>
      <c r="N115">
        <f t="shared" si="25"/>
        <v>534</v>
      </c>
      <c r="O115">
        <f t="shared" si="26"/>
        <v>23</v>
      </c>
    </row>
    <row r="116" spans="1:15">
      <c r="A116">
        <v>-1835</v>
      </c>
      <c r="B116">
        <v>-80</v>
      </c>
      <c r="C116">
        <f t="shared" si="14"/>
        <v>7</v>
      </c>
      <c r="D116">
        <f t="shared" si="15"/>
        <v>19</v>
      </c>
      <c r="E116">
        <f t="shared" si="16"/>
        <v>49</v>
      </c>
      <c r="F116">
        <f t="shared" si="17"/>
        <v>361</v>
      </c>
      <c r="G116">
        <f t="shared" si="18"/>
        <v>20.248456731316587</v>
      </c>
      <c r="H116">
        <f t="shared" si="19"/>
        <v>1.2178059389679863</v>
      </c>
      <c r="I116">
        <f t="shared" si="20"/>
        <v>69.775140568831929</v>
      </c>
      <c r="J116" t="b">
        <f t="shared" si="21"/>
        <v>0</v>
      </c>
      <c r="K116" t="b">
        <f t="shared" si="22"/>
        <v>0</v>
      </c>
      <c r="L116">
        <f t="shared" si="23"/>
        <v>69.775140568831929</v>
      </c>
      <c r="M116">
        <f t="shared" si="24"/>
        <v>20.248456731316587</v>
      </c>
      <c r="N116">
        <f t="shared" si="25"/>
        <v>558</v>
      </c>
      <c r="O116">
        <f t="shared" si="26"/>
        <v>20</v>
      </c>
    </row>
    <row r="117" spans="1:15">
      <c r="A117">
        <v>-1827</v>
      </c>
      <c r="B117">
        <v>-59</v>
      </c>
      <c r="C117">
        <f t="shared" si="14"/>
        <v>8</v>
      </c>
      <c r="D117">
        <f t="shared" si="15"/>
        <v>21</v>
      </c>
      <c r="E117">
        <f t="shared" si="16"/>
        <v>64</v>
      </c>
      <c r="F117">
        <f t="shared" si="17"/>
        <v>441</v>
      </c>
      <c r="G117">
        <f t="shared" si="18"/>
        <v>22.472205054244231</v>
      </c>
      <c r="H117">
        <f t="shared" si="19"/>
        <v>1.2068173702852525</v>
      </c>
      <c r="I117">
        <f t="shared" si="20"/>
        <v>69.145541960421653</v>
      </c>
      <c r="J117" t="b">
        <f t="shared" si="21"/>
        <v>0</v>
      </c>
      <c r="K117" t="b">
        <f t="shared" si="22"/>
        <v>0</v>
      </c>
      <c r="L117">
        <f t="shared" si="23"/>
        <v>69.145541960421653</v>
      </c>
      <c r="M117">
        <f t="shared" si="24"/>
        <v>22.472205054244231</v>
      </c>
      <c r="N117">
        <f t="shared" si="25"/>
        <v>553</v>
      </c>
      <c r="O117">
        <f t="shared" si="26"/>
        <v>22</v>
      </c>
    </row>
    <row r="118" spans="1:15">
      <c r="A118">
        <v>-1819</v>
      </c>
      <c r="B118">
        <v>-37</v>
      </c>
      <c r="C118">
        <f t="shared" si="14"/>
        <v>8</v>
      </c>
      <c r="D118">
        <f t="shared" si="15"/>
        <v>22</v>
      </c>
      <c r="E118">
        <f t="shared" si="16"/>
        <v>64</v>
      </c>
      <c r="F118">
        <f t="shared" si="17"/>
        <v>484</v>
      </c>
      <c r="G118">
        <f t="shared" si="18"/>
        <v>23.409399821439251</v>
      </c>
      <c r="H118">
        <f t="shared" si="19"/>
        <v>1.2220253232109894</v>
      </c>
      <c r="I118">
        <f t="shared" si="20"/>
        <v>70.016893478100016</v>
      </c>
      <c r="J118" t="b">
        <f t="shared" si="21"/>
        <v>0</v>
      </c>
      <c r="K118" t="b">
        <f t="shared" si="22"/>
        <v>0</v>
      </c>
      <c r="L118">
        <f t="shared" si="23"/>
        <v>70.016893478100016</v>
      </c>
      <c r="M118">
        <f t="shared" si="24"/>
        <v>23.409399821439251</v>
      </c>
      <c r="N118">
        <f t="shared" si="25"/>
        <v>560</v>
      </c>
      <c r="O118">
        <f t="shared" si="26"/>
        <v>23</v>
      </c>
    </row>
    <row r="119" spans="1:15">
      <c r="A119">
        <v>-1819</v>
      </c>
      <c r="B119">
        <v>-23</v>
      </c>
      <c r="C119">
        <f t="shared" si="14"/>
        <v>0</v>
      </c>
      <c r="D119">
        <f t="shared" si="15"/>
        <v>14</v>
      </c>
      <c r="E119">
        <f t="shared" si="16"/>
        <v>0</v>
      </c>
      <c r="F119">
        <f t="shared" si="17"/>
        <v>196</v>
      </c>
      <c r="G119">
        <f t="shared" si="18"/>
        <v>14</v>
      </c>
      <c r="H119">
        <f t="shared" si="19"/>
        <v>1.5707963267948966</v>
      </c>
      <c r="I119">
        <f t="shared" si="20"/>
        <v>90</v>
      </c>
      <c r="J119" t="b">
        <f t="shared" si="21"/>
        <v>0</v>
      </c>
      <c r="K119" t="b">
        <f t="shared" si="22"/>
        <v>0</v>
      </c>
      <c r="L119">
        <f t="shared" si="23"/>
        <v>90</v>
      </c>
      <c r="M119">
        <f t="shared" si="24"/>
        <v>14</v>
      </c>
      <c r="N119">
        <f t="shared" si="25"/>
        <v>720</v>
      </c>
      <c r="O119">
        <f t="shared" si="26"/>
        <v>14</v>
      </c>
    </row>
    <row r="120" spans="1:15">
      <c r="A120">
        <v>-1808</v>
      </c>
      <c r="B120">
        <v>4</v>
      </c>
      <c r="C120">
        <f t="shared" si="14"/>
        <v>11</v>
      </c>
      <c r="D120">
        <f t="shared" si="15"/>
        <v>27</v>
      </c>
      <c r="E120">
        <f t="shared" si="16"/>
        <v>121</v>
      </c>
      <c r="F120">
        <f t="shared" si="17"/>
        <v>729</v>
      </c>
      <c r="G120">
        <f t="shared" si="18"/>
        <v>29.154759474226502</v>
      </c>
      <c r="H120">
        <f t="shared" si="19"/>
        <v>1.1839206090638685</v>
      </c>
      <c r="I120">
        <f t="shared" si="20"/>
        <v>67.833654177917538</v>
      </c>
      <c r="J120" t="b">
        <f t="shared" si="21"/>
        <v>0</v>
      </c>
      <c r="K120" t="b">
        <f t="shared" si="22"/>
        <v>0</v>
      </c>
      <c r="L120">
        <f t="shared" si="23"/>
        <v>67.833654177917538</v>
      </c>
      <c r="M120">
        <f t="shared" si="24"/>
        <v>29.154759474226502</v>
      </c>
      <c r="N120">
        <f t="shared" si="25"/>
        <v>543</v>
      </c>
      <c r="O120">
        <f t="shared" si="26"/>
        <v>29</v>
      </c>
    </row>
    <row r="121" spans="1:15">
      <c r="A121">
        <v>-1796</v>
      </c>
      <c r="B121">
        <v>31</v>
      </c>
      <c r="C121">
        <f t="shared" si="14"/>
        <v>12</v>
      </c>
      <c r="D121">
        <f t="shared" si="15"/>
        <v>27</v>
      </c>
      <c r="E121">
        <f t="shared" si="16"/>
        <v>144</v>
      </c>
      <c r="F121">
        <f t="shared" si="17"/>
        <v>729</v>
      </c>
      <c r="G121">
        <f t="shared" si="18"/>
        <v>29.546573405388315</v>
      </c>
      <c r="H121">
        <f t="shared" si="19"/>
        <v>1.1525719972156676</v>
      </c>
      <c r="I121">
        <f t="shared" si="20"/>
        <v>66.037511025421821</v>
      </c>
      <c r="J121" t="b">
        <f t="shared" si="21"/>
        <v>0</v>
      </c>
      <c r="K121" t="b">
        <f t="shared" si="22"/>
        <v>0</v>
      </c>
      <c r="L121">
        <f t="shared" si="23"/>
        <v>66.037511025421821</v>
      </c>
      <c r="M121">
        <f t="shared" si="24"/>
        <v>29.546573405388315</v>
      </c>
      <c r="N121">
        <f t="shared" si="25"/>
        <v>528</v>
      </c>
      <c r="O121">
        <f t="shared" si="26"/>
        <v>30</v>
      </c>
    </row>
    <row r="122" spans="1:15">
      <c r="A122">
        <v>-1792</v>
      </c>
      <c r="B122">
        <v>50</v>
      </c>
      <c r="C122">
        <f t="shared" si="14"/>
        <v>4</v>
      </c>
      <c r="D122">
        <f t="shared" si="15"/>
        <v>19</v>
      </c>
      <c r="E122">
        <f t="shared" si="16"/>
        <v>16</v>
      </c>
      <c r="F122">
        <f t="shared" si="17"/>
        <v>361</v>
      </c>
      <c r="G122">
        <f t="shared" si="18"/>
        <v>19.416487838947599</v>
      </c>
      <c r="H122">
        <f t="shared" si="19"/>
        <v>1.3633001003596936</v>
      </c>
      <c r="I122">
        <f t="shared" si="20"/>
        <v>78.111341960372002</v>
      </c>
      <c r="J122" t="b">
        <f t="shared" si="21"/>
        <v>0</v>
      </c>
      <c r="K122" t="b">
        <f t="shared" si="22"/>
        <v>0</v>
      </c>
      <c r="L122">
        <f t="shared" si="23"/>
        <v>78.111341960372002</v>
      </c>
      <c r="M122">
        <f t="shared" si="24"/>
        <v>19.416487838947599</v>
      </c>
      <c r="N122">
        <f t="shared" si="25"/>
        <v>625</v>
      </c>
      <c r="O122">
        <f t="shared" si="26"/>
        <v>19</v>
      </c>
    </row>
    <row r="123" spans="1:15">
      <c r="A123">
        <v>-1784</v>
      </c>
      <c r="B123">
        <v>75</v>
      </c>
      <c r="C123">
        <f t="shared" si="14"/>
        <v>8</v>
      </c>
      <c r="D123">
        <f t="shared" si="15"/>
        <v>25</v>
      </c>
      <c r="E123">
        <f t="shared" si="16"/>
        <v>64</v>
      </c>
      <c r="F123">
        <f t="shared" si="17"/>
        <v>625</v>
      </c>
      <c r="G123">
        <f t="shared" si="18"/>
        <v>26.248809496813376</v>
      </c>
      <c r="H123">
        <f t="shared" si="19"/>
        <v>1.2610933822524402</v>
      </c>
      <c r="I123">
        <f t="shared" si="20"/>
        <v>72.255328374943062</v>
      </c>
      <c r="J123" t="b">
        <f t="shared" si="21"/>
        <v>0</v>
      </c>
      <c r="K123" t="b">
        <f t="shared" si="22"/>
        <v>0</v>
      </c>
      <c r="L123">
        <f t="shared" si="23"/>
        <v>72.255328374943062</v>
      </c>
      <c r="M123">
        <f t="shared" si="24"/>
        <v>26.248809496813376</v>
      </c>
      <c r="N123">
        <f t="shared" si="25"/>
        <v>578</v>
      </c>
      <c r="O123">
        <f t="shared" si="26"/>
        <v>26</v>
      </c>
    </row>
    <row r="124" spans="1:15">
      <c r="A124">
        <v>-1768</v>
      </c>
      <c r="B124">
        <v>110</v>
      </c>
      <c r="C124">
        <f t="shared" si="14"/>
        <v>16</v>
      </c>
      <c r="D124">
        <f t="shared" si="15"/>
        <v>35</v>
      </c>
      <c r="E124">
        <f t="shared" si="16"/>
        <v>256</v>
      </c>
      <c r="F124">
        <f t="shared" si="17"/>
        <v>1225</v>
      </c>
      <c r="G124">
        <f t="shared" si="18"/>
        <v>38.483762809787713</v>
      </c>
      <c r="H124">
        <f t="shared" si="19"/>
        <v>1.1420182993488803</v>
      </c>
      <c r="I124">
        <f t="shared" si="20"/>
        <v>65.432828679398696</v>
      </c>
      <c r="J124" t="b">
        <f t="shared" si="21"/>
        <v>0</v>
      </c>
      <c r="K124" t="b">
        <f t="shared" si="22"/>
        <v>0</v>
      </c>
      <c r="L124">
        <f t="shared" si="23"/>
        <v>65.432828679398696</v>
      </c>
      <c r="M124">
        <f t="shared" si="24"/>
        <v>38.483762809787713</v>
      </c>
      <c r="N124">
        <f t="shared" si="25"/>
        <v>523</v>
      </c>
      <c r="O124">
        <f t="shared" si="26"/>
        <v>38</v>
      </c>
    </row>
    <row r="125" spans="1:15">
      <c r="A125">
        <v>-1761</v>
      </c>
      <c r="B125">
        <v>135</v>
      </c>
      <c r="C125">
        <f t="shared" si="14"/>
        <v>7</v>
      </c>
      <c r="D125">
        <f t="shared" si="15"/>
        <v>25</v>
      </c>
      <c r="E125">
        <f t="shared" si="16"/>
        <v>49</v>
      </c>
      <c r="F125">
        <f t="shared" si="17"/>
        <v>625</v>
      </c>
      <c r="G125">
        <f t="shared" si="18"/>
        <v>25.96150997149434</v>
      </c>
      <c r="H125">
        <f t="shared" si="19"/>
        <v>1.2977876237081858</v>
      </c>
      <c r="I125">
        <f t="shared" si="20"/>
        <v>74.357753542791258</v>
      </c>
      <c r="J125" t="b">
        <f t="shared" si="21"/>
        <v>0</v>
      </c>
      <c r="K125" t="b">
        <f t="shared" si="22"/>
        <v>0</v>
      </c>
      <c r="L125">
        <f t="shared" si="23"/>
        <v>74.357753542791258</v>
      </c>
      <c r="M125">
        <f t="shared" si="24"/>
        <v>25.96150997149434</v>
      </c>
      <c r="N125">
        <f t="shared" si="25"/>
        <v>595</v>
      </c>
      <c r="O125">
        <f t="shared" si="26"/>
        <v>26</v>
      </c>
    </row>
    <row r="126" spans="1:15">
      <c r="A126">
        <v>-1757</v>
      </c>
      <c r="B126">
        <v>158</v>
      </c>
      <c r="C126">
        <f t="shared" si="14"/>
        <v>4</v>
      </c>
      <c r="D126">
        <f t="shared" si="15"/>
        <v>23</v>
      </c>
      <c r="E126">
        <f t="shared" si="16"/>
        <v>16</v>
      </c>
      <c r="F126">
        <f t="shared" si="17"/>
        <v>529</v>
      </c>
      <c r="G126">
        <f t="shared" si="18"/>
        <v>23.345235059857504</v>
      </c>
      <c r="H126">
        <f t="shared" si="19"/>
        <v>1.3986055122719576</v>
      </c>
      <c r="I126">
        <f t="shared" si="20"/>
        <v>80.134193056915635</v>
      </c>
      <c r="J126" t="b">
        <f t="shared" si="21"/>
        <v>0</v>
      </c>
      <c r="K126" t="b">
        <f t="shared" si="22"/>
        <v>0</v>
      </c>
      <c r="L126">
        <f t="shared" si="23"/>
        <v>80.134193056915635</v>
      </c>
      <c r="M126">
        <f t="shared" si="24"/>
        <v>23.345235059857504</v>
      </c>
      <c r="N126">
        <f t="shared" si="25"/>
        <v>641</v>
      </c>
      <c r="O126">
        <f t="shared" si="26"/>
        <v>23</v>
      </c>
    </row>
    <row r="127" spans="1:15">
      <c r="A127">
        <v>-1742</v>
      </c>
      <c r="B127">
        <v>196</v>
      </c>
      <c r="C127">
        <f t="shared" si="14"/>
        <v>15</v>
      </c>
      <c r="D127">
        <f t="shared" si="15"/>
        <v>38</v>
      </c>
      <c r="E127">
        <f t="shared" si="16"/>
        <v>225</v>
      </c>
      <c r="F127">
        <f t="shared" si="17"/>
        <v>1444</v>
      </c>
      <c r="G127">
        <f t="shared" si="18"/>
        <v>40.853396431630991</v>
      </c>
      <c r="H127">
        <f t="shared" si="19"/>
        <v>1.1948353729235912</v>
      </c>
      <c r="I127">
        <f t="shared" si="20"/>
        <v>68.459024081461578</v>
      </c>
      <c r="J127" t="b">
        <f t="shared" si="21"/>
        <v>0</v>
      </c>
      <c r="K127" t="b">
        <f t="shared" si="22"/>
        <v>0</v>
      </c>
      <c r="L127">
        <f t="shared" si="23"/>
        <v>68.459024081461578</v>
      </c>
      <c r="M127">
        <f t="shared" si="24"/>
        <v>40.853396431630991</v>
      </c>
      <c r="N127">
        <f t="shared" si="25"/>
        <v>548</v>
      </c>
      <c r="O127">
        <f t="shared" si="26"/>
        <v>41</v>
      </c>
    </row>
    <row r="128" spans="1:15">
      <c r="A128">
        <v>-1733</v>
      </c>
      <c r="B128">
        <v>227</v>
      </c>
      <c r="C128">
        <f t="shared" si="14"/>
        <v>9</v>
      </c>
      <c r="D128">
        <f t="shared" si="15"/>
        <v>31</v>
      </c>
      <c r="E128">
        <f t="shared" si="16"/>
        <v>81</v>
      </c>
      <c r="F128">
        <f t="shared" si="17"/>
        <v>961</v>
      </c>
      <c r="G128">
        <f t="shared" si="18"/>
        <v>32.280024783137947</v>
      </c>
      <c r="H128">
        <f t="shared" si="19"/>
        <v>1.2882413743253092</v>
      </c>
      <c r="I128">
        <f t="shared" si="20"/>
        <v>73.810793742973061</v>
      </c>
      <c r="J128" t="b">
        <f t="shared" si="21"/>
        <v>0</v>
      </c>
      <c r="K128" t="b">
        <f t="shared" si="22"/>
        <v>0</v>
      </c>
      <c r="L128">
        <f t="shared" si="23"/>
        <v>73.810793742973061</v>
      </c>
      <c r="M128">
        <f t="shared" si="24"/>
        <v>32.280024783137947</v>
      </c>
      <c r="N128">
        <f t="shared" si="25"/>
        <v>590</v>
      </c>
      <c r="O128">
        <f t="shared" si="26"/>
        <v>32</v>
      </c>
    </row>
    <row r="129" spans="1:15">
      <c r="A129">
        <v>-1709</v>
      </c>
      <c r="B129">
        <v>279</v>
      </c>
      <c r="C129">
        <f t="shared" si="14"/>
        <v>24</v>
      </c>
      <c r="D129">
        <f t="shared" si="15"/>
        <v>52</v>
      </c>
      <c r="E129">
        <f t="shared" si="16"/>
        <v>576</v>
      </c>
      <c r="F129">
        <f t="shared" si="17"/>
        <v>2704</v>
      </c>
      <c r="G129">
        <f t="shared" si="18"/>
        <v>57.271284253105414</v>
      </c>
      <c r="H129">
        <f t="shared" si="19"/>
        <v>1.1383885512243588</v>
      </c>
      <c r="I129">
        <f t="shared" si="20"/>
        <v>65.224859431168085</v>
      </c>
      <c r="J129" t="b">
        <f t="shared" si="21"/>
        <v>0</v>
      </c>
      <c r="K129" t="b">
        <f t="shared" si="22"/>
        <v>0</v>
      </c>
      <c r="L129">
        <f t="shared" si="23"/>
        <v>65.224859431168085</v>
      </c>
      <c r="M129">
        <f t="shared" si="24"/>
        <v>57.271284253105414</v>
      </c>
      <c r="N129">
        <f t="shared" si="25"/>
        <v>522</v>
      </c>
      <c r="O129">
        <f t="shared" si="26"/>
        <v>57</v>
      </c>
    </row>
    <row r="130" spans="1:15">
      <c r="A130">
        <v>-1702</v>
      </c>
      <c r="B130">
        <v>310</v>
      </c>
      <c r="C130">
        <f t="shared" si="14"/>
        <v>7</v>
      </c>
      <c r="D130">
        <f t="shared" si="15"/>
        <v>31</v>
      </c>
      <c r="E130">
        <f t="shared" si="16"/>
        <v>49</v>
      </c>
      <c r="F130">
        <f t="shared" si="17"/>
        <v>961</v>
      </c>
      <c r="G130">
        <f t="shared" si="18"/>
        <v>31.780497164141408</v>
      </c>
      <c r="H130">
        <f t="shared" si="19"/>
        <v>1.3487144248894161</v>
      </c>
      <c r="I130">
        <f t="shared" si="20"/>
        <v>77.275644314577619</v>
      </c>
      <c r="J130" t="b">
        <f t="shared" si="21"/>
        <v>0</v>
      </c>
      <c r="K130" t="b">
        <f t="shared" si="22"/>
        <v>0</v>
      </c>
      <c r="L130">
        <f t="shared" si="23"/>
        <v>77.275644314577619</v>
      </c>
      <c r="M130">
        <f t="shared" si="24"/>
        <v>31.780497164141408</v>
      </c>
      <c r="N130">
        <f t="shared" si="25"/>
        <v>618</v>
      </c>
      <c r="O130">
        <f t="shared" si="26"/>
        <v>32</v>
      </c>
    </row>
    <row r="131" spans="1:15">
      <c r="A131">
        <v>-1689</v>
      </c>
      <c r="B131">
        <v>350</v>
      </c>
      <c r="C131">
        <f t="shared" si="14"/>
        <v>13</v>
      </c>
      <c r="D131">
        <f t="shared" si="15"/>
        <v>40</v>
      </c>
      <c r="E131">
        <f t="shared" si="16"/>
        <v>169</v>
      </c>
      <c r="F131">
        <f t="shared" si="17"/>
        <v>1600</v>
      </c>
      <c r="G131">
        <f t="shared" si="18"/>
        <v>42.059481689626182</v>
      </c>
      <c r="H131">
        <f t="shared" si="19"/>
        <v>1.2565644277105581</v>
      </c>
      <c r="I131">
        <f t="shared" si="20"/>
        <v>71.995838394086604</v>
      </c>
      <c r="J131" t="b">
        <f t="shared" si="21"/>
        <v>0</v>
      </c>
      <c r="K131" t="b">
        <f t="shared" si="22"/>
        <v>0</v>
      </c>
      <c r="L131">
        <f t="shared" si="23"/>
        <v>71.995838394086604</v>
      </c>
      <c r="M131">
        <f t="shared" si="24"/>
        <v>42.059481689626182</v>
      </c>
      <c r="N131">
        <f t="shared" si="25"/>
        <v>576</v>
      </c>
      <c r="O131">
        <f t="shared" si="26"/>
        <v>42</v>
      </c>
    </row>
    <row r="132" spans="1:15">
      <c r="A132">
        <v>-1683</v>
      </c>
      <c r="B132">
        <v>381</v>
      </c>
      <c r="C132">
        <f t="shared" ref="C132:C165" si="27">A132-A131</f>
        <v>6</v>
      </c>
      <c r="D132">
        <f t="shared" ref="D132:D165" si="28">B132-B131</f>
        <v>31</v>
      </c>
      <c r="E132">
        <f t="shared" ref="E132:E165" si="29">POWER(C132,2)</f>
        <v>36</v>
      </c>
      <c r="F132">
        <f t="shared" ref="F132:F165" si="30">POWER(D132,2)</f>
        <v>961</v>
      </c>
      <c r="G132">
        <f t="shared" ref="G132:G165" si="31">SQRT(E132+F132)</f>
        <v>31.575306807693888</v>
      </c>
      <c r="H132">
        <f t="shared" ref="H132:H165" si="32">ASIN(D132/G132)</f>
        <v>1.3796118671978823</v>
      </c>
      <c r="I132">
        <f t="shared" ref="I132:I165" si="33">DEGREES(H132)</f>
        <v>79.045937356601669</v>
      </c>
      <c r="J132" t="b">
        <f t="shared" ref="J132:J165" si="34">(C132&lt;0)</f>
        <v>0</v>
      </c>
      <c r="K132" t="b">
        <f t="shared" ref="K132:K165" si="35">(D132&lt;0)</f>
        <v>0</v>
      </c>
      <c r="L132">
        <f t="shared" ref="L132:L165" si="36">IF(AND(J132,K132),180-I132,IF(AND(J132,NOT(K132)),180-I132,IF(AND(NOT(J132),K132),360+I132,IF(AND(NOT(J132),NOT(K132)),I132,0))))</f>
        <v>79.045937356601669</v>
      </c>
      <c r="M132">
        <f t="shared" ref="M132:M165" si="37">G132</f>
        <v>31.575306807693888</v>
      </c>
      <c r="N132">
        <f t="shared" ref="N132:N165" si="38">ROUND(L132*8,0)</f>
        <v>632</v>
      </c>
      <c r="O132">
        <f t="shared" si="26"/>
        <v>32</v>
      </c>
    </row>
    <row r="133" spans="1:15">
      <c r="A133">
        <v>-1649</v>
      </c>
      <c r="B133">
        <v>462</v>
      </c>
      <c r="C133">
        <f t="shared" si="27"/>
        <v>34</v>
      </c>
      <c r="D133">
        <f t="shared" si="28"/>
        <v>81</v>
      </c>
      <c r="E133">
        <f t="shared" si="29"/>
        <v>1156</v>
      </c>
      <c r="F133">
        <f t="shared" si="30"/>
        <v>6561</v>
      </c>
      <c r="G133">
        <f t="shared" si="31"/>
        <v>87.846456957580259</v>
      </c>
      <c r="H133">
        <f t="shared" si="32"/>
        <v>1.1733782429103223</v>
      </c>
      <c r="I133">
        <f t="shared" si="33"/>
        <v>67.229621091237775</v>
      </c>
      <c r="J133" t="b">
        <f t="shared" si="34"/>
        <v>0</v>
      </c>
      <c r="K133" t="b">
        <f t="shared" si="35"/>
        <v>0</v>
      </c>
      <c r="L133">
        <f t="shared" si="36"/>
        <v>67.229621091237775</v>
      </c>
      <c r="M133">
        <f t="shared" si="37"/>
        <v>87.846456957580259</v>
      </c>
      <c r="N133">
        <f t="shared" si="38"/>
        <v>538</v>
      </c>
      <c r="O133">
        <f t="shared" si="26"/>
        <v>88</v>
      </c>
    </row>
    <row r="134" spans="1:15">
      <c r="A134">
        <v>-1616</v>
      </c>
      <c r="B134">
        <v>546</v>
      </c>
      <c r="C134">
        <f t="shared" si="27"/>
        <v>33</v>
      </c>
      <c r="D134">
        <f t="shared" si="28"/>
        <v>84</v>
      </c>
      <c r="E134">
        <f t="shared" si="29"/>
        <v>1089</v>
      </c>
      <c r="F134">
        <f t="shared" si="30"/>
        <v>7056</v>
      </c>
      <c r="G134">
        <f t="shared" si="31"/>
        <v>90.249653738947941</v>
      </c>
      <c r="H134">
        <f t="shared" si="32"/>
        <v>1.1964627107873129</v>
      </c>
      <c r="I134">
        <f t="shared" si="33"/>
        <v>68.552263672894668</v>
      </c>
      <c r="J134" t="b">
        <f t="shared" si="34"/>
        <v>0</v>
      </c>
      <c r="K134" t="b">
        <f t="shared" si="35"/>
        <v>0</v>
      </c>
      <c r="L134">
        <f t="shared" si="36"/>
        <v>68.552263672894668</v>
      </c>
      <c r="M134">
        <f t="shared" si="37"/>
        <v>90.249653738947941</v>
      </c>
      <c r="N134">
        <f t="shared" si="38"/>
        <v>548</v>
      </c>
      <c r="O134">
        <f t="shared" si="26"/>
        <v>90</v>
      </c>
    </row>
    <row r="135" spans="1:15">
      <c r="A135">
        <v>-1623</v>
      </c>
      <c r="B135">
        <v>554</v>
      </c>
      <c r="C135">
        <f t="shared" si="27"/>
        <v>-7</v>
      </c>
      <c r="D135">
        <f t="shared" si="28"/>
        <v>8</v>
      </c>
      <c r="E135">
        <f t="shared" si="29"/>
        <v>49</v>
      </c>
      <c r="F135">
        <f t="shared" si="30"/>
        <v>64</v>
      </c>
      <c r="G135">
        <f t="shared" si="31"/>
        <v>10.63014581273465</v>
      </c>
      <c r="H135">
        <f t="shared" si="32"/>
        <v>0.85196632717327203</v>
      </c>
      <c r="I135">
        <f t="shared" si="33"/>
        <v>48.814074834290352</v>
      </c>
      <c r="J135" t="b">
        <f t="shared" si="34"/>
        <v>1</v>
      </c>
      <c r="K135" t="b">
        <f t="shared" si="35"/>
        <v>0</v>
      </c>
      <c r="L135">
        <f t="shared" si="36"/>
        <v>131.18592516570965</v>
      </c>
      <c r="M135">
        <f t="shared" si="37"/>
        <v>10.63014581273465</v>
      </c>
      <c r="N135">
        <f t="shared" si="38"/>
        <v>1049</v>
      </c>
      <c r="O135">
        <f t="shared" si="26"/>
        <v>11</v>
      </c>
    </row>
    <row r="136" spans="1:15">
      <c r="A136">
        <v>-1627</v>
      </c>
      <c r="B136">
        <v>572</v>
      </c>
      <c r="C136">
        <f t="shared" si="27"/>
        <v>-4</v>
      </c>
      <c r="D136">
        <f t="shared" si="28"/>
        <v>18</v>
      </c>
      <c r="E136">
        <f t="shared" si="29"/>
        <v>16</v>
      </c>
      <c r="F136">
        <f t="shared" si="30"/>
        <v>324</v>
      </c>
      <c r="G136">
        <f t="shared" si="31"/>
        <v>18.439088914585774</v>
      </c>
      <c r="H136">
        <f t="shared" si="32"/>
        <v>1.3521273809209551</v>
      </c>
      <c r="I136">
        <f t="shared" si="33"/>
        <v>77.471192290848521</v>
      </c>
      <c r="J136" t="b">
        <f t="shared" si="34"/>
        <v>1</v>
      </c>
      <c r="K136" t="b">
        <f t="shared" si="35"/>
        <v>0</v>
      </c>
      <c r="L136">
        <f t="shared" si="36"/>
        <v>102.52880770915148</v>
      </c>
      <c r="M136">
        <f t="shared" si="37"/>
        <v>18.439088914585774</v>
      </c>
      <c r="N136">
        <f t="shared" si="38"/>
        <v>820</v>
      </c>
      <c r="O136">
        <f t="shared" ref="O136:O165" si="39">ROUND(M136,0)</f>
        <v>18</v>
      </c>
    </row>
    <row r="137" spans="1:15">
      <c r="A137">
        <v>-1339</v>
      </c>
      <c r="B137">
        <v>78</v>
      </c>
      <c r="C137">
        <f t="shared" si="27"/>
        <v>288</v>
      </c>
      <c r="D137">
        <f t="shared" si="28"/>
        <v>-494</v>
      </c>
      <c r="E137">
        <f t="shared" si="29"/>
        <v>82944</v>
      </c>
      <c r="F137">
        <f t="shared" si="30"/>
        <v>244036</v>
      </c>
      <c r="G137">
        <f t="shared" si="31"/>
        <v>571.82165051701213</v>
      </c>
      <c r="H137">
        <f t="shared" si="32"/>
        <v>-1.0429736406995724</v>
      </c>
      <c r="I137">
        <f t="shared" si="33"/>
        <v>-59.757987755479448</v>
      </c>
      <c r="J137" t="b">
        <f t="shared" si="34"/>
        <v>0</v>
      </c>
      <c r="K137" t="b">
        <f t="shared" si="35"/>
        <v>1</v>
      </c>
      <c r="L137">
        <f t="shared" si="36"/>
        <v>300.24201224452054</v>
      </c>
      <c r="M137">
        <f t="shared" si="37"/>
        <v>571.82165051701213</v>
      </c>
      <c r="N137">
        <f t="shared" si="38"/>
        <v>2402</v>
      </c>
      <c r="O137">
        <f t="shared" si="39"/>
        <v>572</v>
      </c>
    </row>
    <row r="138" spans="1:15">
      <c r="A138">
        <v>-1337</v>
      </c>
      <c r="B138">
        <v>56</v>
      </c>
      <c r="C138">
        <f t="shared" si="27"/>
        <v>2</v>
      </c>
      <c r="D138">
        <f t="shared" si="28"/>
        <v>-22</v>
      </c>
      <c r="E138">
        <f t="shared" si="29"/>
        <v>4</v>
      </c>
      <c r="F138">
        <f t="shared" si="30"/>
        <v>484</v>
      </c>
      <c r="G138">
        <f t="shared" si="31"/>
        <v>22.090722034374522</v>
      </c>
      <c r="H138">
        <f t="shared" si="32"/>
        <v>-1.4801364395941528</v>
      </c>
      <c r="I138">
        <f t="shared" si="33"/>
        <v>-84.805571092265268</v>
      </c>
      <c r="J138" t="b">
        <f t="shared" si="34"/>
        <v>0</v>
      </c>
      <c r="K138" t="b">
        <f t="shared" si="35"/>
        <v>1</v>
      </c>
      <c r="L138">
        <f t="shared" si="36"/>
        <v>275.19442890773473</v>
      </c>
      <c r="M138">
        <f t="shared" si="37"/>
        <v>22.090722034374522</v>
      </c>
      <c r="N138">
        <f t="shared" si="38"/>
        <v>2202</v>
      </c>
      <c r="O138">
        <f t="shared" si="39"/>
        <v>22</v>
      </c>
    </row>
    <row r="139" spans="1:15">
      <c r="A139">
        <v>-1325</v>
      </c>
      <c r="B139">
        <v>44</v>
      </c>
      <c r="C139">
        <f t="shared" si="27"/>
        <v>12</v>
      </c>
      <c r="D139">
        <f t="shared" si="28"/>
        <v>-12</v>
      </c>
      <c r="E139">
        <f t="shared" si="29"/>
        <v>144</v>
      </c>
      <c r="F139">
        <f t="shared" si="30"/>
        <v>144</v>
      </c>
      <c r="G139">
        <f t="shared" si="31"/>
        <v>16.970562748477139</v>
      </c>
      <c r="H139">
        <f t="shared" si="32"/>
        <v>-0.78539816339744828</v>
      </c>
      <c r="I139">
        <f t="shared" si="33"/>
        <v>-45</v>
      </c>
      <c r="J139" t="b">
        <f t="shared" si="34"/>
        <v>0</v>
      </c>
      <c r="K139" t="b">
        <f t="shared" si="35"/>
        <v>1</v>
      </c>
      <c r="L139">
        <f t="shared" si="36"/>
        <v>315</v>
      </c>
      <c r="M139">
        <f t="shared" si="37"/>
        <v>16.970562748477139</v>
      </c>
      <c r="N139">
        <f t="shared" si="38"/>
        <v>2520</v>
      </c>
      <c r="O139">
        <f t="shared" si="39"/>
        <v>17</v>
      </c>
    </row>
    <row r="140" spans="1:15">
      <c r="A140">
        <v>-1313</v>
      </c>
      <c r="B140">
        <v>31</v>
      </c>
      <c r="C140">
        <f t="shared" si="27"/>
        <v>12</v>
      </c>
      <c r="D140">
        <f t="shared" si="28"/>
        <v>-13</v>
      </c>
      <c r="E140">
        <f t="shared" si="29"/>
        <v>144</v>
      </c>
      <c r="F140">
        <f t="shared" si="30"/>
        <v>169</v>
      </c>
      <c r="G140">
        <f t="shared" si="31"/>
        <v>17.691806012954132</v>
      </c>
      <c r="H140">
        <f t="shared" si="32"/>
        <v>-0.82537685052073839</v>
      </c>
      <c r="I140">
        <f t="shared" si="33"/>
        <v>-47.290610042638534</v>
      </c>
      <c r="J140" t="b">
        <f t="shared" si="34"/>
        <v>0</v>
      </c>
      <c r="K140" t="b">
        <f t="shared" si="35"/>
        <v>1</v>
      </c>
      <c r="L140">
        <f t="shared" si="36"/>
        <v>312.70938995736145</v>
      </c>
      <c r="M140">
        <f t="shared" si="37"/>
        <v>17.691806012954132</v>
      </c>
      <c r="N140">
        <f t="shared" si="38"/>
        <v>2502</v>
      </c>
      <c r="O140">
        <f t="shared" si="39"/>
        <v>18</v>
      </c>
    </row>
    <row r="141" spans="1:15">
      <c r="A141">
        <v>-1311</v>
      </c>
      <c r="B141">
        <v>19</v>
      </c>
      <c r="C141">
        <f t="shared" si="27"/>
        <v>2</v>
      </c>
      <c r="D141">
        <f t="shared" si="28"/>
        <v>-12</v>
      </c>
      <c r="E141">
        <f t="shared" si="29"/>
        <v>4</v>
      </c>
      <c r="F141">
        <f t="shared" si="30"/>
        <v>144</v>
      </c>
      <c r="G141">
        <f t="shared" si="31"/>
        <v>12.165525060596439</v>
      </c>
      <c r="H141">
        <f t="shared" si="32"/>
        <v>-1.4056476493802699</v>
      </c>
      <c r="I141">
        <f t="shared" si="33"/>
        <v>-80.537677791974389</v>
      </c>
      <c r="J141" t="b">
        <f t="shared" si="34"/>
        <v>0</v>
      </c>
      <c r="K141" t="b">
        <f t="shared" si="35"/>
        <v>1</v>
      </c>
      <c r="L141">
        <f t="shared" si="36"/>
        <v>279.46232220802563</v>
      </c>
      <c r="M141">
        <f t="shared" si="37"/>
        <v>12.165525060596439</v>
      </c>
      <c r="N141">
        <f t="shared" si="38"/>
        <v>2236</v>
      </c>
      <c r="O141">
        <f t="shared" si="39"/>
        <v>12</v>
      </c>
    </row>
    <row r="142" spans="1:15">
      <c r="A142">
        <v>-1303</v>
      </c>
      <c r="B142">
        <v>7</v>
      </c>
      <c r="C142">
        <f t="shared" si="27"/>
        <v>8</v>
      </c>
      <c r="D142">
        <f t="shared" si="28"/>
        <v>-12</v>
      </c>
      <c r="E142">
        <f t="shared" si="29"/>
        <v>64</v>
      </c>
      <c r="F142">
        <f t="shared" si="30"/>
        <v>144</v>
      </c>
      <c r="G142">
        <f t="shared" si="31"/>
        <v>14.422205101855956</v>
      </c>
      <c r="H142">
        <f t="shared" si="32"/>
        <v>-0.98279372324732905</v>
      </c>
      <c r="I142">
        <f t="shared" si="33"/>
        <v>-56.309932474020215</v>
      </c>
      <c r="J142" t="b">
        <f t="shared" si="34"/>
        <v>0</v>
      </c>
      <c r="K142" t="b">
        <f t="shared" si="35"/>
        <v>1</v>
      </c>
      <c r="L142">
        <f t="shared" si="36"/>
        <v>303.69006752597977</v>
      </c>
      <c r="M142">
        <f t="shared" si="37"/>
        <v>14.422205101855956</v>
      </c>
      <c r="N142">
        <f t="shared" si="38"/>
        <v>2430</v>
      </c>
      <c r="O142">
        <f t="shared" si="39"/>
        <v>14</v>
      </c>
    </row>
    <row r="143" spans="1:15">
      <c r="A143">
        <v>-1292</v>
      </c>
      <c r="B143">
        <v>-7</v>
      </c>
      <c r="C143">
        <f t="shared" si="27"/>
        <v>11</v>
      </c>
      <c r="D143">
        <f t="shared" si="28"/>
        <v>-14</v>
      </c>
      <c r="E143">
        <f t="shared" si="29"/>
        <v>121</v>
      </c>
      <c r="F143">
        <f t="shared" si="30"/>
        <v>196</v>
      </c>
      <c r="G143">
        <f t="shared" si="31"/>
        <v>17.804493814764857</v>
      </c>
      <c r="H143">
        <f t="shared" si="32"/>
        <v>-0.90482708941578671</v>
      </c>
      <c r="I143">
        <f t="shared" si="33"/>
        <v>-51.84277341263094</v>
      </c>
      <c r="J143" t="b">
        <f t="shared" si="34"/>
        <v>0</v>
      </c>
      <c r="K143" t="b">
        <f t="shared" si="35"/>
        <v>1</v>
      </c>
      <c r="L143">
        <f t="shared" si="36"/>
        <v>308.15722658736905</v>
      </c>
      <c r="M143">
        <f t="shared" si="37"/>
        <v>17.804493814764857</v>
      </c>
      <c r="N143">
        <f t="shared" si="38"/>
        <v>2465</v>
      </c>
      <c r="O143">
        <f t="shared" si="39"/>
        <v>18</v>
      </c>
    </row>
    <row r="144" spans="1:15">
      <c r="A144">
        <v>-1291</v>
      </c>
      <c r="B144">
        <v>-18</v>
      </c>
      <c r="C144">
        <f t="shared" si="27"/>
        <v>1</v>
      </c>
      <c r="D144">
        <f t="shared" si="28"/>
        <v>-11</v>
      </c>
      <c r="E144">
        <f t="shared" si="29"/>
        <v>1</v>
      </c>
      <c r="F144">
        <f t="shared" si="30"/>
        <v>121</v>
      </c>
      <c r="G144">
        <f t="shared" si="31"/>
        <v>11.045361017187261</v>
      </c>
      <c r="H144">
        <f t="shared" si="32"/>
        <v>-1.4801364395941528</v>
      </c>
      <c r="I144">
        <f t="shared" si="33"/>
        <v>-84.805571092265268</v>
      </c>
      <c r="J144" t="b">
        <f t="shared" si="34"/>
        <v>0</v>
      </c>
      <c r="K144" t="b">
        <f t="shared" si="35"/>
        <v>1</v>
      </c>
      <c r="L144">
        <f t="shared" si="36"/>
        <v>275.19442890773473</v>
      </c>
      <c r="M144">
        <f t="shared" si="37"/>
        <v>11.045361017187261</v>
      </c>
      <c r="N144">
        <f t="shared" si="38"/>
        <v>2202</v>
      </c>
      <c r="O144">
        <f t="shared" si="39"/>
        <v>11</v>
      </c>
    </row>
    <row r="145" spans="1:15">
      <c r="A145">
        <v>-1284</v>
      </c>
      <c r="B145">
        <v>-31</v>
      </c>
      <c r="C145">
        <f t="shared" si="27"/>
        <v>7</v>
      </c>
      <c r="D145">
        <f t="shared" si="28"/>
        <v>-13</v>
      </c>
      <c r="E145">
        <f t="shared" si="29"/>
        <v>49</v>
      </c>
      <c r="F145">
        <f t="shared" si="30"/>
        <v>169</v>
      </c>
      <c r="G145">
        <f t="shared" si="31"/>
        <v>14.7648230602334</v>
      </c>
      <c r="H145">
        <f t="shared" si="32"/>
        <v>-1.0768549578753157</v>
      </c>
      <c r="I145">
        <f t="shared" si="33"/>
        <v>-61.699244233993639</v>
      </c>
      <c r="J145" t="b">
        <f t="shared" si="34"/>
        <v>0</v>
      </c>
      <c r="K145" t="b">
        <f t="shared" si="35"/>
        <v>1</v>
      </c>
      <c r="L145">
        <f t="shared" si="36"/>
        <v>298.30075576600638</v>
      </c>
      <c r="M145">
        <f t="shared" si="37"/>
        <v>14.7648230602334</v>
      </c>
      <c r="N145">
        <f t="shared" si="38"/>
        <v>2386</v>
      </c>
      <c r="O145">
        <f t="shared" si="39"/>
        <v>15</v>
      </c>
    </row>
    <row r="146" spans="1:15">
      <c r="A146">
        <v>-1278</v>
      </c>
      <c r="B146">
        <v>-45</v>
      </c>
      <c r="C146">
        <f t="shared" si="27"/>
        <v>6</v>
      </c>
      <c r="D146">
        <f t="shared" si="28"/>
        <v>-14</v>
      </c>
      <c r="E146">
        <f t="shared" si="29"/>
        <v>36</v>
      </c>
      <c r="F146">
        <f t="shared" si="30"/>
        <v>196</v>
      </c>
      <c r="G146">
        <f t="shared" si="31"/>
        <v>15.231546211727817</v>
      </c>
      <c r="H146">
        <f t="shared" si="32"/>
        <v>-1.1659045405098127</v>
      </c>
      <c r="I146">
        <f t="shared" si="33"/>
        <v>-66.801409486351787</v>
      </c>
      <c r="J146" t="b">
        <f t="shared" si="34"/>
        <v>0</v>
      </c>
      <c r="K146" t="b">
        <f t="shared" si="35"/>
        <v>1</v>
      </c>
      <c r="L146">
        <f t="shared" si="36"/>
        <v>293.19859051364824</v>
      </c>
      <c r="M146">
        <f t="shared" si="37"/>
        <v>15.231546211727817</v>
      </c>
      <c r="N146">
        <f t="shared" si="38"/>
        <v>2346</v>
      </c>
      <c r="O146">
        <f t="shared" si="39"/>
        <v>15</v>
      </c>
    </row>
    <row r="147" spans="1:15">
      <c r="A147">
        <v>-1262</v>
      </c>
      <c r="B147">
        <v>-61</v>
      </c>
      <c r="C147">
        <f t="shared" si="27"/>
        <v>16</v>
      </c>
      <c r="D147">
        <f t="shared" si="28"/>
        <v>-16</v>
      </c>
      <c r="E147">
        <f t="shared" si="29"/>
        <v>256</v>
      </c>
      <c r="F147">
        <f t="shared" si="30"/>
        <v>256</v>
      </c>
      <c r="G147">
        <f t="shared" si="31"/>
        <v>22.627416997969522</v>
      </c>
      <c r="H147">
        <f t="shared" si="32"/>
        <v>-0.78539816339744828</v>
      </c>
      <c r="I147">
        <f t="shared" si="33"/>
        <v>-45</v>
      </c>
      <c r="J147" t="b">
        <f t="shared" si="34"/>
        <v>0</v>
      </c>
      <c r="K147" t="b">
        <f t="shared" si="35"/>
        <v>1</v>
      </c>
      <c r="L147">
        <f t="shared" si="36"/>
        <v>315</v>
      </c>
      <c r="M147">
        <f t="shared" si="37"/>
        <v>22.627416997969522</v>
      </c>
      <c r="N147">
        <f t="shared" si="38"/>
        <v>2520</v>
      </c>
      <c r="O147">
        <f t="shared" si="39"/>
        <v>23</v>
      </c>
    </row>
    <row r="148" spans="1:15">
      <c r="A148">
        <v>-1259</v>
      </c>
      <c r="B148">
        <v>-74</v>
      </c>
      <c r="C148">
        <f t="shared" si="27"/>
        <v>3</v>
      </c>
      <c r="D148">
        <f t="shared" si="28"/>
        <v>-13</v>
      </c>
      <c r="E148">
        <f t="shared" si="29"/>
        <v>9</v>
      </c>
      <c r="F148">
        <f t="shared" si="30"/>
        <v>169</v>
      </c>
      <c r="G148">
        <f t="shared" si="31"/>
        <v>13.341664064126334</v>
      </c>
      <c r="H148">
        <f t="shared" si="32"/>
        <v>-1.3439974787410105</v>
      </c>
      <c r="I148">
        <f t="shared" si="33"/>
        <v>-77.005383208083487</v>
      </c>
      <c r="J148" t="b">
        <f t="shared" si="34"/>
        <v>0</v>
      </c>
      <c r="K148" t="b">
        <f t="shared" si="35"/>
        <v>1</v>
      </c>
      <c r="L148">
        <f t="shared" si="36"/>
        <v>282.99461679191654</v>
      </c>
      <c r="M148">
        <f t="shared" si="37"/>
        <v>13.341664064126334</v>
      </c>
      <c r="N148">
        <f t="shared" si="38"/>
        <v>2264</v>
      </c>
      <c r="O148">
        <f t="shared" si="39"/>
        <v>13</v>
      </c>
    </row>
    <row r="149" spans="1:15">
      <c r="A149">
        <v>-1250</v>
      </c>
      <c r="B149">
        <v>-89</v>
      </c>
      <c r="C149">
        <f t="shared" si="27"/>
        <v>9</v>
      </c>
      <c r="D149">
        <f t="shared" si="28"/>
        <v>-15</v>
      </c>
      <c r="E149">
        <f t="shared" si="29"/>
        <v>81</v>
      </c>
      <c r="F149">
        <f t="shared" si="30"/>
        <v>225</v>
      </c>
      <c r="G149">
        <f t="shared" si="31"/>
        <v>17.4928556845359</v>
      </c>
      <c r="H149">
        <f t="shared" si="32"/>
        <v>-1.0303768265243123</v>
      </c>
      <c r="I149">
        <f t="shared" si="33"/>
        <v>-59.036243467926468</v>
      </c>
      <c r="J149" t="b">
        <f t="shared" si="34"/>
        <v>0</v>
      </c>
      <c r="K149" t="b">
        <f t="shared" si="35"/>
        <v>1</v>
      </c>
      <c r="L149">
        <f t="shared" si="36"/>
        <v>300.96375653207355</v>
      </c>
      <c r="M149">
        <f t="shared" si="37"/>
        <v>17.4928556845359</v>
      </c>
      <c r="N149">
        <f t="shared" si="38"/>
        <v>2408</v>
      </c>
      <c r="O149">
        <f t="shared" si="39"/>
        <v>17</v>
      </c>
    </row>
    <row r="150" spans="1:15">
      <c r="A150">
        <v>-1247</v>
      </c>
      <c r="B150">
        <v>-101</v>
      </c>
      <c r="C150">
        <f t="shared" si="27"/>
        <v>3</v>
      </c>
      <c r="D150">
        <f t="shared" si="28"/>
        <v>-12</v>
      </c>
      <c r="E150">
        <f t="shared" si="29"/>
        <v>9</v>
      </c>
      <c r="F150">
        <f t="shared" si="30"/>
        <v>144</v>
      </c>
      <c r="G150">
        <f t="shared" si="31"/>
        <v>12.369316876852981</v>
      </c>
      <c r="H150">
        <f t="shared" si="32"/>
        <v>-1.3258176636680323</v>
      </c>
      <c r="I150">
        <f t="shared" si="33"/>
        <v>-75.963756532073518</v>
      </c>
      <c r="J150" t="b">
        <f t="shared" si="34"/>
        <v>0</v>
      </c>
      <c r="K150" t="b">
        <f t="shared" si="35"/>
        <v>1</v>
      </c>
      <c r="L150">
        <f t="shared" si="36"/>
        <v>284.03624346792651</v>
      </c>
      <c r="M150">
        <f t="shared" si="37"/>
        <v>12.369316876852981</v>
      </c>
      <c r="N150">
        <f t="shared" si="38"/>
        <v>2272</v>
      </c>
      <c r="O150">
        <f t="shared" si="39"/>
        <v>12</v>
      </c>
    </row>
    <row r="151" spans="1:15">
      <c r="A151">
        <v>-1226</v>
      </c>
      <c r="B151">
        <v>-122</v>
      </c>
      <c r="C151">
        <f t="shared" si="27"/>
        <v>21</v>
      </c>
      <c r="D151">
        <f t="shared" si="28"/>
        <v>-21</v>
      </c>
      <c r="E151">
        <f t="shared" si="29"/>
        <v>441</v>
      </c>
      <c r="F151">
        <f t="shared" si="30"/>
        <v>441</v>
      </c>
      <c r="G151">
        <f t="shared" si="31"/>
        <v>29.698484809834994</v>
      </c>
      <c r="H151">
        <f t="shared" si="32"/>
        <v>-0.78539816339744828</v>
      </c>
      <c r="I151">
        <f t="shared" si="33"/>
        <v>-45</v>
      </c>
      <c r="J151" t="b">
        <f t="shared" si="34"/>
        <v>0</v>
      </c>
      <c r="K151" t="b">
        <f t="shared" si="35"/>
        <v>1</v>
      </c>
      <c r="L151">
        <f t="shared" si="36"/>
        <v>315</v>
      </c>
      <c r="M151">
        <f t="shared" si="37"/>
        <v>29.698484809834994</v>
      </c>
      <c r="N151">
        <f t="shared" si="38"/>
        <v>2520</v>
      </c>
      <c r="O151">
        <f t="shared" si="39"/>
        <v>30</v>
      </c>
    </row>
    <row r="152" spans="1:15">
      <c r="A152">
        <v>-1035</v>
      </c>
      <c r="B152">
        <v>-194</v>
      </c>
      <c r="C152">
        <f t="shared" si="27"/>
        <v>191</v>
      </c>
      <c r="D152">
        <f t="shared" si="28"/>
        <v>-72</v>
      </c>
      <c r="E152">
        <f t="shared" si="29"/>
        <v>36481</v>
      </c>
      <c r="F152">
        <f t="shared" si="30"/>
        <v>5184</v>
      </c>
      <c r="G152">
        <f t="shared" si="31"/>
        <v>204.12006270820123</v>
      </c>
      <c r="H152">
        <f t="shared" si="32"/>
        <v>-0.36049085206012155</v>
      </c>
      <c r="I152">
        <f t="shared" si="33"/>
        <v>-20.654604376119902</v>
      </c>
      <c r="J152" t="b">
        <f t="shared" si="34"/>
        <v>0</v>
      </c>
      <c r="K152" t="b">
        <f t="shared" si="35"/>
        <v>1</v>
      </c>
      <c r="L152">
        <f t="shared" si="36"/>
        <v>339.34539562388011</v>
      </c>
      <c r="M152">
        <f t="shared" si="37"/>
        <v>204.12006270820123</v>
      </c>
      <c r="N152">
        <f t="shared" si="38"/>
        <v>2715</v>
      </c>
      <c r="O152">
        <f t="shared" si="39"/>
        <v>204</v>
      </c>
    </row>
    <row r="153" spans="1:15">
      <c r="A153">
        <v>-981</v>
      </c>
      <c r="B153">
        <v>-204</v>
      </c>
      <c r="C153">
        <f t="shared" si="27"/>
        <v>54</v>
      </c>
      <c r="D153">
        <f t="shared" si="28"/>
        <v>-10</v>
      </c>
      <c r="E153">
        <f t="shared" si="29"/>
        <v>2916</v>
      </c>
      <c r="F153">
        <f t="shared" si="30"/>
        <v>100</v>
      </c>
      <c r="G153">
        <f t="shared" si="31"/>
        <v>54.918120870983927</v>
      </c>
      <c r="H153">
        <f t="shared" si="32"/>
        <v>-0.18311081726248413</v>
      </c>
      <c r="I153">
        <f t="shared" si="33"/>
        <v>-10.491477012331599</v>
      </c>
      <c r="J153" t="b">
        <f t="shared" si="34"/>
        <v>0</v>
      </c>
      <c r="K153" t="b">
        <f t="shared" si="35"/>
        <v>1</v>
      </c>
      <c r="L153">
        <f t="shared" si="36"/>
        <v>349.50852298766841</v>
      </c>
      <c r="M153">
        <f t="shared" si="37"/>
        <v>54.918120870983927</v>
      </c>
      <c r="N153">
        <f t="shared" si="38"/>
        <v>2796</v>
      </c>
      <c r="O153">
        <f t="shared" si="39"/>
        <v>55</v>
      </c>
    </row>
    <row r="154" spans="1:15">
      <c r="A154">
        <v>-937</v>
      </c>
      <c r="B154">
        <v>-210</v>
      </c>
      <c r="C154">
        <f t="shared" si="27"/>
        <v>44</v>
      </c>
      <c r="D154">
        <f t="shared" si="28"/>
        <v>-6</v>
      </c>
      <c r="E154">
        <f t="shared" si="29"/>
        <v>1936</v>
      </c>
      <c r="F154">
        <f t="shared" si="30"/>
        <v>36</v>
      </c>
      <c r="G154">
        <f t="shared" si="31"/>
        <v>44.407206622349037</v>
      </c>
      <c r="H154">
        <f t="shared" si="32"/>
        <v>-0.13552771398550073</v>
      </c>
      <c r="I154">
        <f t="shared" si="33"/>
        <v>-7.765166018425333</v>
      </c>
      <c r="J154" t="b">
        <f t="shared" si="34"/>
        <v>0</v>
      </c>
      <c r="K154" t="b">
        <f t="shared" si="35"/>
        <v>1</v>
      </c>
      <c r="L154">
        <f t="shared" si="36"/>
        <v>352.23483398157464</v>
      </c>
      <c r="M154">
        <f t="shared" si="37"/>
        <v>44.407206622349037</v>
      </c>
      <c r="N154">
        <f t="shared" si="38"/>
        <v>2818</v>
      </c>
      <c r="O154">
        <f t="shared" si="39"/>
        <v>44</v>
      </c>
    </row>
    <row r="155" spans="1:15">
      <c r="A155">
        <v>-914</v>
      </c>
      <c r="B155">
        <v>-207</v>
      </c>
      <c r="C155">
        <f t="shared" si="27"/>
        <v>23</v>
      </c>
      <c r="D155">
        <f t="shared" si="28"/>
        <v>3</v>
      </c>
      <c r="E155">
        <f t="shared" si="29"/>
        <v>529</v>
      </c>
      <c r="F155">
        <f t="shared" si="30"/>
        <v>9</v>
      </c>
      <c r="G155">
        <f t="shared" si="31"/>
        <v>23.194827009486403</v>
      </c>
      <c r="H155">
        <f t="shared" si="32"/>
        <v>0.1297025371559121</v>
      </c>
      <c r="I155">
        <f t="shared" si="33"/>
        <v>7.431407971172507</v>
      </c>
      <c r="J155" t="b">
        <f t="shared" si="34"/>
        <v>0</v>
      </c>
      <c r="K155" t="b">
        <f t="shared" si="35"/>
        <v>0</v>
      </c>
      <c r="L155">
        <f t="shared" si="36"/>
        <v>7.431407971172507</v>
      </c>
      <c r="M155">
        <f t="shared" si="37"/>
        <v>23.194827009486403</v>
      </c>
      <c r="N155">
        <f t="shared" si="38"/>
        <v>59</v>
      </c>
      <c r="O155">
        <f t="shared" si="39"/>
        <v>23</v>
      </c>
    </row>
    <row r="156" spans="1:15">
      <c r="A156">
        <v>-828</v>
      </c>
      <c r="B156">
        <v>-224</v>
      </c>
      <c r="C156">
        <f t="shared" si="27"/>
        <v>86</v>
      </c>
      <c r="D156">
        <f t="shared" si="28"/>
        <v>-17</v>
      </c>
      <c r="E156">
        <f t="shared" si="29"/>
        <v>7396</v>
      </c>
      <c r="F156">
        <f t="shared" si="30"/>
        <v>289</v>
      </c>
      <c r="G156">
        <f t="shared" si="31"/>
        <v>87.664131775772461</v>
      </c>
      <c r="H156">
        <f t="shared" si="32"/>
        <v>-0.19515842711667014</v>
      </c>
      <c r="I156">
        <f t="shared" si="33"/>
        <v>-11.181754210196679</v>
      </c>
      <c r="J156" t="b">
        <f t="shared" si="34"/>
        <v>0</v>
      </c>
      <c r="K156" t="b">
        <f t="shared" si="35"/>
        <v>1</v>
      </c>
      <c r="L156">
        <f t="shared" si="36"/>
        <v>348.81824578980331</v>
      </c>
      <c r="M156">
        <f t="shared" si="37"/>
        <v>87.664131775772461</v>
      </c>
      <c r="N156">
        <f t="shared" si="38"/>
        <v>2791</v>
      </c>
      <c r="O156">
        <f t="shared" si="39"/>
        <v>88</v>
      </c>
    </row>
    <row r="157" spans="1:15">
      <c r="A157">
        <v>-799</v>
      </c>
      <c r="B157">
        <v>-222</v>
      </c>
      <c r="C157">
        <f t="shared" si="27"/>
        <v>29</v>
      </c>
      <c r="D157">
        <f t="shared" si="28"/>
        <v>2</v>
      </c>
      <c r="E157">
        <f t="shared" si="29"/>
        <v>841</v>
      </c>
      <c r="F157">
        <f t="shared" si="30"/>
        <v>4</v>
      </c>
      <c r="G157">
        <f t="shared" si="31"/>
        <v>29.068883707497267</v>
      </c>
      <c r="H157">
        <f t="shared" si="32"/>
        <v>6.8856489301044599E-2</v>
      </c>
      <c r="I157">
        <f t="shared" si="33"/>
        <v>3.9451862290375632</v>
      </c>
      <c r="J157" t="b">
        <f t="shared" si="34"/>
        <v>0</v>
      </c>
      <c r="K157" t="b">
        <f t="shared" si="35"/>
        <v>0</v>
      </c>
      <c r="L157">
        <f t="shared" si="36"/>
        <v>3.9451862290375632</v>
      </c>
      <c r="M157">
        <f t="shared" si="37"/>
        <v>29.068883707497267</v>
      </c>
      <c r="N157">
        <f t="shared" si="38"/>
        <v>32</v>
      </c>
      <c r="O157">
        <f t="shared" si="39"/>
        <v>29</v>
      </c>
    </row>
    <row r="158" spans="1:15">
      <c r="A158">
        <v>-706</v>
      </c>
      <c r="B158">
        <v>-238</v>
      </c>
      <c r="C158">
        <f t="shared" si="27"/>
        <v>93</v>
      </c>
      <c r="D158">
        <f t="shared" si="28"/>
        <v>-16</v>
      </c>
      <c r="E158">
        <f t="shared" si="29"/>
        <v>8649</v>
      </c>
      <c r="F158">
        <f t="shared" si="30"/>
        <v>256</v>
      </c>
      <c r="G158">
        <f t="shared" si="31"/>
        <v>94.36630754670864</v>
      </c>
      <c r="H158">
        <f t="shared" si="32"/>
        <v>-0.17037511066261599</v>
      </c>
      <c r="I158">
        <f t="shared" si="33"/>
        <v>-9.7617747750422463</v>
      </c>
      <c r="J158" t="b">
        <f t="shared" si="34"/>
        <v>0</v>
      </c>
      <c r="K158" t="b">
        <f t="shared" si="35"/>
        <v>1</v>
      </c>
      <c r="L158">
        <f t="shared" si="36"/>
        <v>350.23822522495777</v>
      </c>
      <c r="M158">
        <f t="shared" si="37"/>
        <v>94.36630754670864</v>
      </c>
      <c r="N158">
        <f t="shared" si="38"/>
        <v>2802</v>
      </c>
      <c r="O158">
        <f t="shared" si="39"/>
        <v>94</v>
      </c>
    </row>
    <row r="159" spans="1:15">
      <c r="A159">
        <v>-675</v>
      </c>
      <c r="B159">
        <v>-235</v>
      </c>
      <c r="C159">
        <f t="shared" si="27"/>
        <v>31</v>
      </c>
      <c r="D159">
        <f t="shared" si="28"/>
        <v>3</v>
      </c>
      <c r="E159">
        <f t="shared" si="29"/>
        <v>961</v>
      </c>
      <c r="F159">
        <f t="shared" si="30"/>
        <v>9</v>
      </c>
      <c r="G159">
        <f t="shared" si="31"/>
        <v>31.144823004794873</v>
      </c>
      <c r="H159">
        <f t="shared" si="32"/>
        <v>9.6473775182586916E-2</v>
      </c>
      <c r="I159">
        <f t="shared" si="33"/>
        <v>5.5275401516561731</v>
      </c>
      <c r="J159" t="b">
        <f t="shared" si="34"/>
        <v>0</v>
      </c>
      <c r="K159" t="b">
        <f t="shared" si="35"/>
        <v>0</v>
      </c>
      <c r="L159">
        <f t="shared" si="36"/>
        <v>5.5275401516561731</v>
      </c>
      <c r="M159">
        <f t="shared" si="37"/>
        <v>31.144823004794873</v>
      </c>
      <c r="N159">
        <f t="shared" si="38"/>
        <v>44</v>
      </c>
      <c r="O159">
        <f t="shared" si="39"/>
        <v>31</v>
      </c>
    </row>
    <row r="160" spans="1:15">
      <c r="A160">
        <v>-568</v>
      </c>
      <c r="B160">
        <v>-250</v>
      </c>
      <c r="C160">
        <f t="shared" si="27"/>
        <v>107</v>
      </c>
      <c r="D160">
        <f t="shared" si="28"/>
        <v>-15</v>
      </c>
      <c r="E160">
        <f t="shared" si="29"/>
        <v>11449</v>
      </c>
      <c r="F160">
        <f t="shared" si="30"/>
        <v>225</v>
      </c>
      <c r="G160">
        <f t="shared" si="31"/>
        <v>108.04628637764465</v>
      </c>
      <c r="H160">
        <f t="shared" si="32"/>
        <v>-0.13927925953684644</v>
      </c>
      <c r="I160">
        <f t="shared" si="33"/>
        <v>-7.9801137451685227</v>
      </c>
      <c r="J160" t="b">
        <f t="shared" si="34"/>
        <v>0</v>
      </c>
      <c r="K160" t="b">
        <f t="shared" si="35"/>
        <v>1</v>
      </c>
      <c r="L160">
        <f t="shared" si="36"/>
        <v>352.01988625483148</v>
      </c>
      <c r="M160">
        <f t="shared" si="37"/>
        <v>108.04628637764465</v>
      </c>
      <c r="N160">
        <f t="shared" si="38"/>
        <v>2816</v>
      </c>
      <c r="O160">
        <f t="shared" si="39"/>
        <v>108</v>
      </c>
    </row>
    <row r="161" spans="1:15">
      <c r="A161">
        <v>-452</v>
      </c>
      <c r="B161">
        <v>-264</v>
      </c>
      <c r="C161">
        <f t="shared" si="27"/>
        <v>116</v>
      </c>
      <c r="D161">
        <f t="shared" si="28"/>
        <v>-14</v>
      </c>
      <c r="E161">
        <f t="shared" si="29"/>
        <v>13456</v>
      </c>
      <c r="F161">
        <f t="shared" si="30"/>
        <v>196</v>
      </c>
      <c r="G161">
        <f t="shared" si="31"/>
        <v>116.84177335182824</v>
      </c>
      <c r="H161">
        <f t="shared" si="32"/>
        <v>-0.12010873556691289</v>
      </c>
      <c r="I161">
        <f t="shared" si="33"/>
        <v>-6.8817236306369498</v>
      </c>
      <c r="J161" t="b">
        <f t="shared" si="34"/>
        <v>0</v>
      </c>
      <c r="K161" t="b">
        <f t="shared" si="35"/>
        <v>1</v>
      </c>
      <c r="L161">
        <f t="shared" si="36"/>
        <v>353.11827636936306</v>
      </c>
      <c r="M161">
        <f t="shared" si="37"/>
        <v>116.84177335182824</v>
      </c>
      <c r="N161">
        <f t="shared" si="38"/>
        <v>2825</v>
      </c>
      <c r="O161">
        <f t="shared" si="39"/>
        <v>117</v>
      </c>
    </row>
    <row r="162" spans="1:15">
      <c r="A162">
        <v>-328</v>
      </c>
      <c r="B162">
        <v>-278</v>
      </c>
      <c r="C162">
        <f t="shared" si="27"/>
        <v>124</v>
      </c>
      <c r="D162">
        <f t="shared" si="28"/>
        <v>-14</v>
      </c>
      <c r="E162">
        <f t="shared" si="29"/>
        <v>15376</v>
      </c>
      <c r="F162">
        <f t="shared" si="30"/>
        <v>196</v>
      </c>
      <c r="G162">
        <f t="shared" si="31"/>
        <v>124.78781991845197</v>
      </c>
      <c r="H162">
        <f t="shared" si="32"/>
        <v>-0.11242713083019013</v>
      </c>
      <c r="I162">
        <f t="shared" si="33"/>
        <v>-6.4416000993350337</v>
      </c>
      <c r="J162" t="b">
        <f t="shared" si="34"/>
        <v>0</v>
      </c>
      <c r="K162" t="b">
        <f t="shared" si="35"/>
        <v>1</v>
      </c>
      <c r="L162">
        <f t="shared" si="36"/>
        <v>353.55839990066499</v>
      </c>
      <c r="M162">
        <f t="shared" si="37"/>
        <v>124.78781991845197</v>
      </c>
      <c r="N162">
        <f t="shared" si="38"/>
        <v>2828</v>
      </c>
      <c r="O162">
        <f t="shared" si="39"/>
        <v>125</v>
      </c>
    </row>
    <row r="163" spans="1:15">
      <c r="A163">
        <v>-152</v>
      </c>
      <c r="B163">
        <v>-298</v>
      </c>
      <c r="C163">
        <f t="shared" si="27"/>
        <v>176</v>
      </c>
      <c r="D163">
        <f t="shared" si="28"/>
        <v>-20</v>
      </c>
      <c r="E163">
        <f t="shared" si="29"/>
        <v>30976</v>
      </c>
      <c r="F163">
        <f t="shared" si="30"/>
        <v>400</v>
      </c>
      <c r="G163">
        <f t="shared" si="31"/>
        <v>177.13271860387624</v>
      </c>
      <c r="H163">
        <f t="shared" si="32"/>
        <v>-0.11315098159048451</v>
      </c>
      <c r="I163">
        <f t="shared" si="33"/>
        <v>-6.4830736928972374</v>
      </c>
      <c r="J163" t="b">
        <f t="shared" si="34"/>
        <v>0</v>
      </c>
      <c r="K163" t="b">
        <f t="shared" si="35"/>
        <v>1</v>
      </c>
      <c r="L163">
        <f t="shared" si="36"/>
        <v>353.51692630710278</v>
      </c>
      <c r="M163">
        <f t="shared" si="37"/>
        <v>177.13271860387624</v>
      </c>
      <c r="N163">
        <f t="shared" si="38"/>
        <v>2828</v>
      </c>
      <c r="O163">
        <f t="shared" si="39"/>
        <v>177</v>
      </c>
    </row>
    <row r="164" spans="1:15">
      <c r="A164">
        <v>-147</v>
      </c>
      <c r="B164">
        <v>-288</v>
      </c>
      <c r="C164">
        <f t="shared" si="27"/>
        <v>5</v>
      </c>
      <c r="D164">
        <f t="shared" si="28"/>
        <v>10</v>
      </c>
      <c r="E164">
        <f t="shared" si="29"/>
        <v>25</v>
      </c>
      <c r="F164">
        <f t="shared" si="30"/>
        <v>100</v>
      </c>
      <c r="G164">
        <f t="shared" si="31"/>
        <v>11.180339887498949</v>
      </c>
      <c r="H164">
        <f t="shared" si="32"/>
        <v>1.1071487177940904</v>
      </c>
      <c r="I164">
        <f t="shared" si="33"/>
        <v>63.43494882292201</v>
      </c>
      <c r="J164" t="b">
        <f t="shared" si="34"/>
        <v>0</v>
      </c>
      <c r="K164" t="b">
        <f t="shared" si="35"/>
        <v>0</v>
      </c>
      <c r="L164">
        <f t="shared" si="36"/>
        <v>63.43494882292201</v>
      </c>
      <c r="M164">
        <f t="shared" si="37"/>
        <v>11.180339887498949</v>
      </c>
      <c r="N164">
        <f t="shared" si="38"/>
        <v>507</v>
      </c>
      <c r="O164">
        <f t="shared" si="39"/>
        <v>11</v>
      </c>
    </row>
    <row r="165" spans="1:15">
      <c r="A165">
        <v>-99</v>
      </c>
      <c r="B165">
        <v>-300</v>
      </c>
      <c r="C165">
        <f t="shared" si="27"/>
        <v>48</v>
      </c>
      <c r="D165">
        <f t="shared" si="28"/>
        <v>-12</v>
      </c>
      <c r="E165">
        <f t="shared" si="29"/>
        <v>2304</v>
      </c>
      <c r="F165">
        <f t="shared" si="30"/>
        <v>144</v>
      </c>
      <c r="G165">
        <f t="shared" si="31"/>
        <v>49.477267507411923</v>
      </c>
      <c r="H165">
        <f t="shared" si="32"/>
        <v>-0.2449786631268642</v>
      </c>
      <c r="I165">
        <f t="shared" si="33"/>
        <v>-14.036243467926482</v>
      </c>
      <c r="J165" t="b">
        <f t="shared" si="34"/>
        <v>0</v>
      </c>
      <c r="K165" t="b">
        <f t="shared" si="35"/>
        <v>1</v>
      </c>
      <c r="L165">
        <f t="shared" si="36"/>
        <v>345.96375653207349</v>
      </c>
      <c r="M165">
        <f t="shared" si="37"/>
        <v>49.477267507411923</v>
      </c>
      <c r="N165">
        <f t="shared" si="38"/>
        <v>2768</v>
      </c>
      <c r="O165">
        <f t="shared" si="39"/>
        <v>49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out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Lenovo_T61</cp:lastModifiedBy>
  <dcterms:created xsi:type="dcterms:W3CDTF">2011-06-10T07:00:55Z</dcterms:created>
  <dcterms:modified xsi:type="dcterms:W3CDTF">2011-06-16T06:42:01Z</dcterms:modified>
</cp:coreProperties>
</file>